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3" activeTab="14"/>
  </bookViews>
  <sheets>
    <sheet name="封面" sheetId="16" r:id="rId1"/>
    <sheet name="1" sheetId="17" r:id="rId2"/>
    <sheet name="1-1" sheetId="18" r:id="rId3"/>
    <sheet name="1-2" sheetId="19" r:id="rId4"/>
    <sheet name="2" sheetId="20" r:id="rId5"/>
    <sheet name="2-1" sheetId="21" r:id="rId6"/>
    <sheet name="3" sheetId="22" r:id="rId7"/>
    <sheet name="3-1" sheetId="23" r:id="rId8"/>
    <sheet name="3-2" sheetId="24" r:id="rId9"/>
    <sheet name="3-3" sheetId="25" r:id="rId10"/>
    <sheet name="4" sheetId="26" r:id="rId11"/>
    <sheet name="4-1" sheetId="27" r:id="rId12"/>
    <sheet name="5" sheetId="28" r:id="rId13"/>
    <sheet name="6" sheetId="29" r:id="rId14"/>
    <sheet name="6-1" sheetId="30" r:id="rId15"/>
  </sheets>
  <definedNames>
    <definedName name="a">#N/A</definedName>
    <definedName name="b">#N/A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_xlnm.Print_Area">#N/A</definedName>
    <definedName name="__xlnm.Print_Area">#N/A</definedName>
    <definedName name="___xlnm.Print_Area">#N/A</definedName>
    <definedName name="_xlnm.Print_Titles">#N/A</definedName>
    <definedName name="__xlnm.Print_Titles">#N/A</definedName>
    <definedName name="___xlnm.Print_Titles">#N/A</definedName>
    <definedName name="s">#N/A</definedName>
    <definedName name="MAILMERGEMODE">"OneWorksheet"</definedName>
    <definedName name="________xlnm.Print_Area">#N/A</definedName>
    <definedName name="_______xlnm.Print_Area">#N/A</definedName>
    <definedName name="_______xlnm.Print_Titles">#N/A</definedName>
    <definedName name="______xlnm.Print_Area">#N/A</definedName>
    <definedName name="______xlnm.Print_Titles">#N/A</definedName>
    <definedName name="_____xlnm.Print_Area">#N/A</definedName>
    <definedName name="_____xlnm.Print_Titles">#N/A</definedName>
    <definedName name="____xlnm.Print_Area">#N/A</definedName>
    <definedName name="____xlnm.Print_Titles">#N/A</definedName>
    <definedName name="_xlnm.Print_Area" localSheetId="0">封面!$A$1:$A$9</definedName>
    <definedName name="_xlnm.Print_Area" localSheetId="1">'1'!$A$1:$D$40</definedName>
    <definedName name="_xlnm.Print_Area" localSheetId="2">'1-1'!$A$1:$T$48</definedName>
    <definedName name="_xlnm.Print_Area" localSheetId="3">'1-2'!$A$1:$J$48</definedName>
    <definedName name="_xlnm.Print_Area" localSheetId="4">'2'!$A$1:$H$39</definedName>
    <definedName name="_xlnm.Print_Titles" localSheetId="4">'2'!$1:$39</definedName>
    <definedName name="_xlnm.Print_Area" localSheetId="5">'2-1'!$A$1:$AI$86</definedName>
    <definedName name="_xlnm.Print_Area" localSheetId="6">'3'!$A$1:$DH$33</definedName>
    <definedName name="_xlnm.Print_Area" localSheetId="7">'3-1'!$A$1:$G$122</definedName>
    <definedName name="_xlnm.Print_Area" localSheetId="8">'3-2'!$A$1:$F$57</definedName>
    <definedName name="_xlnm.Print_Area" localSheetId="9">'3-3'!$A$1:$H$12</definedName>
    <definedName name="_xlnm.Print_Area" localSheetId="10">'4'!$A$1:$H$16</definedName>
    <definedName name="_xlnm.Print_Area" localSheetId="11">'4-1'!$A$1:$H$16</definedName>
    <definedName name="_xlnm.Print_Area" localSheetId="12">'5'!$A$1:$H$16</definedName>
    <definedName name="_xlnm.Print_Area" localSheetId="13">'6'!$A$1:$H$27</definedName>
    <definedName name="_xlnm.Print_Titles" localSheetId="13">'6'!$1:$18</definedName>
    <definedName name="_xlnm.Print_Titles" localSheetId="14">'6-1'!$1:$6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<sst xmlns="http://schemas.openxmlformats.org/spreadsheetml/2006/main" count="3411" uniqueCount="836">
  <si>
    <t>华蓥市人力资源和社会保障局</t>
  </si>
  <si>
    <t>2021年部门预算</t>
  </si>
  <si>
    <t>公开时间：2021年 3月 31日</t>
  </si>
  <si>
    <t>表1</t>
  </si>
  <si>
    <t>部门收支总表</t>
  </si>
  <si>
    <t>单位名称：华蓥市人力资源和社会保障局</t>
  </si>
  <si>
    <t>单位：元</t>
  </si>
  <si>
    <t>收          入</t>
  </si>
  <si>
    <t>支             出</t>
  </si>
  <si>
    <t>项              目</t>
  </si>
  <si>
    <t>2021年预算数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</si>
  <si>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</si>
  <si>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</si>
  <si>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</si>
  <si>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</si>
  <si>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</si>
  <si>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</si>
  <si>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</si>
  <si>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</si>
  <si>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</si>
  <si>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</si>
  <si>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</si>
  <si>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</si>
  <si>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</si>
  <si>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</si>
  <si>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</si>
  <si>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</si>
  <si>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</si>
  <si>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</si>
  <si>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</si>
  <si>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</si>
  <si>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</si>
  <si>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</si>
  <si>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</si>
  <si>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</si>
  <si>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</si>
  <si>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</si>
  <si>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</si>
  <si>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</si>
  <si>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</si>
  <si>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</si>
  <si>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</si>
  <si>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</si>
  <si>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</si>
  <si>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</si>
  <si>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</si>
  <si>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  年  收  入  合  计</t>
  </si>
  <si>
    <t>本  年  支  出  合  计</t>
  </si>
  <si>
    <t>七、用事业基金弥补收支差额</t>
  </si>
  <si>
    <t xml:space="preserve">三十、事业单位结余分配 </t>
  </si>
  <si>
    <t>八、上年结转</t>
  </si>
  <si>
    <t xml:space="preserve">    其中：转入事业基金</t>
  </si>
  <si>
    <t>三十一、结转下年</t>
  </si>
  <si>
    <t>收      入      总      计</t>
  </si>
  <si>
    <t>支      出      总      计</t>
  </si>
  <si>
    <t>表1-1</t>
  </si>
  <si>
    <t>部门收入总表</t>
  </si>
  <si>
    <t>项    目</t>
  </si>
  <si>
    <t>合计</t>
  </si>
  <si>
    <t>上年结转</t>
  </si>
  <si>
    <t>当年从财政拨款收入</t>
  </si>
  <si>
    <t>事业收入</t>
  </si>
  <si>
    <t>事业单位经营收入</t>
  </si>
  <si>
    <t>转移性收入</t>
  </si>
  <si>
    <t>其他收入</t>
  </si>
  <si>
    <t>用事业基金弥补收支差额</t>
  </si>
  <si>
    <t>科目编码</t>
  </si>
  <si>
    <t>单位代码</t>
  </si>
  <si>
    <t>单位名称  （科目）</t>
  </si>
  <si>
    <t>一般公共预算拨款收入</t>
  </si>
  <si>
    <t>政府性基金预算拨款收入</t>
  </si>
  <si>
    <t>国有资本经营预算拨款收入</t>
  </si>
  <si>
    <t>金额</t>
  </si>
  <si>
    <t>其中：教育收费</t>
  </si>
  <si>
    <t>小计</t>
  </si>
  <si>
    <t>上级补助收入</t>
  </si>
  <si>
    <t>附属单位上缴收入</t>
  </si>
  <si>
    <t>从其他部门取得的收入</t>
  </si>
  <si>
    <t>从不同级政府取得的收入</t>
  </si>
  <si>
    <t>类</t>
  </si>
  <si>
    <t>款</t>
  </si>
  <si>
    <t>项</t>
  </si>
  <si>
    <t/>
  </si>
  <si>
    <t>504501</t>
  </si>
  <si>
    <t xml:space="preserve">  华蓥市人力资源和社会保障局</t>
  </si>
  <si>
    <t>208</t>
  </si>
  <si>
    <t>01</t>
  </si>
  <si>
    <t xml:space="preserve">  504501</t>
  </si>
  <si>
    <t xml:space="preserve">    行政运行</t>
  </si>
  <si>
    <t>02</t>
  </si>
  <si>
    <t xml:space="preserve">    一般行政管理事务</t>
  </si>
  <si>
    <t>03</t>
  </si>
  <si>
    <t xml:space="preserve">    机关服务</t>
  </si>
  <si>
    <t>08</t>
  </si>
  <si>
    <t xml:space="preserve">    信息化建设</t>
  </si>
  <si>
    <t>10</t>
  </si>
  <si>
    <t xml:space="preserve">    劳动关系和维权</t>
  </si>
  <si>
    <t>50</t>
  </si>
  <si>
    <t xml:space="preserve">    事业运行</t>
  </si>
  <si>
    <t>99</t>
  </si>
  <si>
    <t xml:space="preserve">    其他人力资源和社会保障管理事务支出</t>
  </si>
  <si>
    <t>05</t>
  </si>
  <si>
    <t xml:space="preserve">    行政单位离退休</t>
  </si>
  <si>
    <t xml:space="preserve">    机关事业单位基本养老保险缴费支出</t>
  </si>
  <si>
    <t>210</t>
  </si>
  <si>
    <t>11</t>
  </si>
  <si>
    <t xml:space="preserve">    行政单位医疗</t>
  </si>
  <si>
    <t xml:space="preserve">    事业单位医疗</t>
  </si>
  <si>
    <t>221</t>
  </si>
  <si>
    <t xml:space="preserve">    住房公积金</t>
  </si>
  <si>
    <t>504502</t>
  </si>
  <si>
    <t xml:space="preserve">  华蓥市就业服务管理局</t>
  </si>
  <si>
    <t>06</t>
  </si>
  <si>
    <t xml:space="preserve">  504502</t>
  </si>
  <si>
    <t xml:space="preserve">    就业管理事务</t>
  </si>
  <si>
    <t>09</t>
  </si>
  <si>
    <t xml:space="preserve">    社会保险经办机构</t>
  </si>
  <si>
    <t>504503</t>
  </si>
  <si>
    <t xml:space="preserve">  华蓥市职工社会保险事业管理局</t>
  </si>
  <si>
    <t xml:space="preserve">  504503</t>
  </si>
  <si>
    <t>504505</t>
  </si>
  <si>
    <t xml:space="preserve">  华蓥市机关事业单位社会保险局</t>
  </si>
  <si>
    <t xml:space="preserve">  504505</t>
  </si>
  <si>
    <t xml:space="preserve">    老年福利</t>
  </si>
  <si>
    <t>504506</t>
  </si>
  <si>
    <t xml:space="preserve">  华蓥市城乡居民社会养老保险管理局</t>
  </si>
  <si>
    <t>07</t>
  </si>
  <si>
    <t xml:space="preserve">  504506</t>
  </si>
  <si>
    <t xml:space="preserve">    社会保险业务管理事务</t>
  </si>
  <si>
    <t>26</t>
  </si>
  <si>
    <t xml:space="preserve">    财政对城乡居民基本养老保险基金的补助</t>
  </si>
  <si>
    <t>表1-2</t>
  </si>
  <si>
    <t>部门支出总表</t>
  </si>
  <si>
    <t>基本支出</t>
  </si>
  <si>
    <t>项目支出</t>
  </si>
  <si>
    <t>上缴上级支出</t>
  </si>
  <si>
    <t>对附属单位补助支出</t>
  </si>
  <si>
    <t>单位名称（科目）</t>
  </si>
  <si>
    <t>表2</t>
  </si>
  <si>
    <t>财政拨款收支总表</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</si>
  <si>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</si>
  <si>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</si>
  <si>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</si>
  <si>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</si>
  <si>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</si>
  <si>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</si>
  <si>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</si>
  <si>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</si>
  <si>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</si>
  <si>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</si>
  <si>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</si>
  <si>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</si>
  <si>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</si>
  <si>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</si>
  <si>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教育支出</t>
  </si>
  <si>
    <t xml:space="preserve">  科学技术支出</t>
  </si>
  <si>
    <t xml:space="preserve">  文化旅游体育与传媒支出</t>
  </si>
  <si>
    <t xml:space="preserve">   上年财政拨款资金结转</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</si>
  <si>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</si>
  <si>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</si>
  <si>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</si>
  <si>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</si>
  <si>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</si>
  <si>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</si>
  <si>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</si>
  <si>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</si>
  <si>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</si>
  <si>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</si>
  <si>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</si>
  <si>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</si>
  <si>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</si>
  <si>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</si>
  <si>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</si>
  <si>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</si>
  <si>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</si>
  <si>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</si>
  <si>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</si>
  <si>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</si>
  <si>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</si>
  <si>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</si>
  <si>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二、结转下年</t>
  </si>
  <si>
    <t>表2-1</t>
  </si>
  <si>
    <t>财政拨款支出预算表（政府经济分类科目）</t>
  </si>
  <si>
    <t>总计</t>
  </si>
  <si>
    <t>当年财政拨款安排</t>
  </si>
  <si>
    <t>提前通知专项转移支付</t>
  </si>
  <si>
    <t>上年结转安排</t>
  </si>
  <si>
    <t>一般公共预算拨款</t>
  </si>
  <si>
    <t>政府性基金安排</t>
  </si>
  <si>
    <t>国有资本经营预算安排</t>
  </si>
  <si>
    <t>501</t>
  </si>
  <si>
    <t xml:space="preserve">    机关工资福利支出（政府预算）</t>
  </si>
  <si>
    <t xml:space="preserve">  501</t>
  </si>
  <si>
    <t xml:space="preserve">      工资奖金津补贴</t>
  </si>
  <si>
    <t xml:space="preserve">      社会保障缴费</t>
  </si>
  <si>
    <t xml:space="preserve">      住房公积金</t>
  </si>
  <si>
    <t>502</t>
  </si>
  <si>
    <t xml:space="preserve">    机关商品和服务支出（政府预算）</t>
  </si>
  <si>
    <t xml:space="preserve">  502</t>
  </si>
  <si>
    <t xml:space="preserve">      办公经费</t>
  </si>
  <si>
    <t xml:space="preserve">      培训费</t>
  </si>
  <si>
    <t xml:space="preserve">      公务接待费</t>
  </si>
  <si>
    <t xml:space="preserve">      维修（护）费</t>
  </si>
  <si>
    <t xml:space="preserve">      其他商品和服务支出</t>
  </si>
  <si>
    <t>505</t>
  </si>
  <si>
    <t xml:space="preserve">    对事业单位经常性补助（政府预算）</t>
  </si>
  <si>
    <t xml:space="preserve">  505</t>
  </si>
  <si>
    <t xml:space="preserve">      工资福利支出</t>
  </si>
  <si>
    <t xml:space="preserve">      商品和服务支出</t>
  </si>
  <si>
    <t>509</t>
  </si>
  <si>
    <t xml:space="preserve">    对个人和家庭的补助（政府预算）</t>
  </si>
  <si>
    <t xml:space="preserve">  509</t>
  </si>
  <si>
    <t xml:space="preserve">      社会福利和救助</t>
  </si>
  <si>
    <t xml:space="preserve">      其他对个人和家庭补助</t>
  </si>
  <si>
    <t xml:space="preserve">      委托业务费</t>
  </si>
  <si>
    <t>503</t>
  </si>
  <si>
    <t xml:space="preserve">    机关资本性支出（一）（政府预算）</t>
  </si>
  <si>
    <t xml:space="preserve">  503</t>
  </si>
  <si>
    <t xml:space="preserve">      设备购置</t>
  </si>
  <si>
    <t>507</t>
  </si>
  <si>
    <t xml:space="preserve">    对企业补助（政府预算）</t>
  </si>
  <si>
    <t xml:space="preserve">  507</t>
  </si>
  <si>
    <t xml:space="preserve">      其他对企业补助</t>
  </si>
  <si>
    <t xml:space="preserve">      其他工资福利支出</t>
  </si>
  <si>
    <t xml:space="preserve">      会议费</t>
  </si>
  <si>
    <t>510</t>
  </si>
  <si>
    <t xml:space="preserve">    对社会保障基金补助（政府预算）</t>
  </si>
  <si>
    <t xml:space="preserve">  510</t>
  </si>
  <si>
    <t xml:space="preserve">      对社会保险基金补助</t>
  </si>
  <si>
    <t>表3</t>
  </si>
  <si>
    <t>一般公共预算支出表</t>
  </si>
  <si>
    <t>工资福利支出</t>
  </si>
  <si>
    <t>商品和服务支出</t>
  </si>
  <si>
    <t>对个人和家庭的补助</t>
  </si>
  <si>
    <t>债务利息支出</t>
  </si>
  <si>
    <t>基本建设支出</t>
  </si>
  <si>
    <t>其他资本性支出</t>
  </si>
  <si>
    <t>对企业的补助（基本建设）</t>
  </si>
  <si>
    <t>对企业补助</t>
  </si>
  <si>
    <t>对社会保险基金补助</t>
  </si>
  <si>
    <t>其他支出</t>
  </si>
  <si>
    <t>科目名称</t>
  </si>
  <si>
    <t>基本工资</t>
  </si>
  <si>
    <t>津贴补贴</t>
  </si>
  <si>
    <t>奖金</t>
  </si>
  <si>
    <t>伙食补助费</t>
  </si>
  <si>
    <t>绩效工资</t>
  </si>
  <si>
    <t>机关事业单位基本养老保险缴费</t>
  </si>
  <si>
    <t>职业年金缴费</t>
  </si>
  <si>
    <t>职工基本医疗保险缴费</t>
  </si>
  <si>
    <t>公务员医疗补助</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</si>
  <si>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</si>
  <si>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</si>
  <si>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</si>
  <si>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</si>
  <si>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</si>
  <si>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</si>
  <si>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</si>
  <si>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</si>
  <si>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</si>
  <si>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</si>
  <si>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</si>
  <si>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</si>
  <si>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</si>
  <si>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</si>
  <si>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</si>
  <si>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</si>
  <si>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</si>
  <si>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</si>
  <si>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</si>
  <si>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</si>
  <si>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</si>
  <si>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</si>
  <si>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</si>
  <si>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</si>
  <si>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</si>
  <si>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</si>
  <si>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</si>
  <si>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</si>
  <si>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</si>
  <si>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</si>
  <si>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</si>
  <si>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</si>
  <si>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</si>
  <si>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</si>
  <si>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</si>
  <si>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</si>
  <si>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</si>
  <si>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助学金</t>
  </si>
  <si>
    <t>奖励金</t>
  </si>
  <si>
    <t>个人农业生产补贴</t>
  </si>
  <si>
    <t>代缴社会保险缴费</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</si>
  <si>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</si>
  <si>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</si>
  <si>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</si>
  <si>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</si>
  <si>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</si>
  <si>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</si>
  <si>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</si>
  <si>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</si>
  <si>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</si>
  <si>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</si>
  <si>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</si>
  <si>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</si>
  <si>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</si>
  <si>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</si>
  <si>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文物和陈列物品</t>
  </si>
  <si>
    <t>无形资产购置</t>
  </si>
  <si>
    <t>其他基本建设支出</t>
  </si>
  <si>
    <t>土地补偿</t>
  </si>
  <si>
    <t>安置补助</t>
  </si>
  <si>
    <t>地上附着物和青苗补偿</t>
  </si>
  <si>
    <t>拆迁补偿</t>
  </si>
  <si>
    <t>文物和陈列品购置</t>
  </si>
  <si>
    <t>资本金注入</t>
  </si>
  <si>
    <t>其他对企业补助</t>
  </si>
  <si>
    <t>政府投资基金股权投资</t>
  </si>
  <si>
    <t>费用补贴</t>
  </si>
  <si>
    <t>利息补贴</t>
  </si>
  <si>
    <t>补充全国社会保险基金</t>
  </si>
  <si>
    <t>赠与</t>
  </si>
  <si>
    <t>国家赔偿费用支出</t>
  </si>
  <si>
    <t>对民间非盈利组织和群众性自治组织补贴</t>
  </si>
  <si>
    <t>金额(被装购置费)</t>
  </si>
  <si>
    <t>金额(代缴社会保险缴费)</t>
  </si>
  <si>
    <t>社会保障和就业支出</t>
  </si>
  <si>
    <t xml:space="preserve">  人力资源和社会保障管理事务</t>
  </si>
  <si>
    <t xml:space="preserve">  行政事业单位养老支出</t>
  </si>
  <si>
    <t xml:space="preserve">  社会福利</t>
  </si>
  <si>
    <t xml:space="preserve">  财政对基本养老保险基金的补助</t>
  </si>
  <si>
    <t>卫生健康支出</t>
  </si>
  <si>
    <t xml:space="preserve">  行政事业单位医疗</t>
  </si>
  <si>
    <t>住房保障支出</t>
  </si>
  <si>
    <t xml:space="preserve">  住房改革支出</t>
  </si>
  <si>
    <t>表3-1</t>
  </si>
  <si>
    <t>一般公共预算基本支出预算表</t>
  </si>
  <si>
    <t>经济分类科目</t>
  </si>
  <si>
    <t>人员经费</t>
  </si>
  <si>
    <t>公用经费</t>
  </si>
  <si>
    <t>301</t>
  </si>
  <si>
    <t xml:space="preserve">    工资福利支出</t>
  </si>
  <si>
    <t xml:space="preserve">  301</t>
  </si>
  <si>
    <t xml:space="preserve">      基本工资</t>
  </si>
  <si>
    <t xml:space="preserve">      津贴补贴</t>
  </si>
  <si>
    <t xml:space="preserve">      奖金</t>
  </si>
  <si>
    <t xml:space="preserve">      绩效工资</t>
  </si>
  <si>
    <t xml:space="preserve">      机关事业单位基本养老保险缴费</t>
  </si>
  <si>
    <t xml:space="preserve">      职工基本医疗保险缴费</t>
  </si>
  <si>
    <t>12</t>
  </si>
  <si>
    <t xml:space="preserve">      其他社会保障缴费</t>
  </si>
  <si>
    <t>13</t>
  </si>
  <si>
    <t>302</t>
  </si>
  <si>
    <t xml:space="preserve">    商品和服务支出</t>
  </si>
  <si>
    <t xml:space="preserve">  302</t>
  </si>
  <si>
    <t xml:space="preserve">      办公费</t>
  </si>
  <si>
    <t xml:space="preserve">      电费</t>
  </si>
  <si>
    <t xml:space="preserve">      邮电费</t>
  </si>
  <si>
    <t xml:space="preserve">      差旅费</t>
  </si>
  <si>
    <t xml:space="preserve">      维修(护)费</t>
  </si>
  <si>
    <t>16</t>
  </si>
  <si>
    <t>17</t>
  </si>
  <si>
    <t>28</t>
  </si>
  <si>
    <t xml:space="preserve">      工会经费</t>
  </si>
  <si>
    <t>29</t>
  </si>
  <si>
    <t xml:space="preserve">      福利费</t>
  </si>
  <si>
    <t>39</t>
  </si>
  <si>
    <t xml:space="preserve">      其他交通费用</t>
  </si>
  <si>
    <t>303</t>
  </si>
  <si>
    <t xml:space="preserve">    对个人和家庭的补助</t>
  </si>
  <si>
    <t xml:space="preserve">  303</t>
  </si>
  <si>
    <t xml:space="preserve">      生活补助</t>
  </si>
  <si>
    <t xml:space="preserve">      奖励金</t>
  </si>
  <si>
    <t xml:space="preserve">      印刷费</t>
  </si>
  <si>
    <t xml:space="preserve">      水费</t>
  </si>
  <si>
    <t>15</t>
  </si>
  <si>
    <t xml:space="preserve">      劳务费</t>
  </si>
  <si>
    <t>表3-2</t>
  </si>
  <si>
    <t>一般公共预算项目支出预算表</t>
  </si>
  <si>
    <t>单位名称（项目）</t>
  </si>
  <si>
    <t xml:space="preserve">      农民工工作经费</t>
  </si>
  <si>
    <t xml:space="preserve">      人事人才相关经费</t>
  </si>
  <si>
    <t xml:space="preserve">      在职领导及退干慰问</t>
  </si>
  <si>
    <t xml:space="preserve">      金保网运行维护、社保卡宣传、学习培训、法制建设经费</t>
  </si>
  <si>
    <t xml:space="preserve">      劳动关系维护</t>
  </si>
  <si>
    <t xml:space="preserve">      人社公共服务体系建设</t>
  </si>
  <si>
    <t xml:space="preserve">      就业创业服务各项工作经费</t>
  </si>
  <si>
    <t xml:space="preserve">      临时人员经费</t>
  </si>
  <si>
    <t xml:space="preserve">      中、省就业创业补助资金本级匹配项目</t>
  </si>
  <si>
    <t xml:space="preserve">      54名机保转社保退休人员2020年待遇财政补差</t>
  </si>
  <si>
    <t xml:space="preserve">      代发建国初期人员生活补助</t>
  </si>
  <si>
    <t xml:space="preserve">      对上争取社保资金及养老、工伤保险扩面征缴经费</t>
  </si>
  <si>
    <t xml:space="preserve">      高二矿老工伤费用</t>
  </si>
  <si>
    <t xml:space="preserve">      离退休人员生存调查认证</t>
  </si>
  <si>
    <t xml:space="preserve">      社保业务开展经费</t>
  </si>
  <si>
    <t xml:space="preserve">      社保综合柜员制试点</t>
  </si>
  <si>
    <t xml:space="preserve">      失业军转干参加养老保险费</t>
  </si>
  <si>
    <t xml:space="preserve">      个人权益登记及资料邮寄</t>
  </si>
  <si>
    <t xml:space="preserve">      生存认证费用</t>
  </si>
  <si>
    <t xml:space="preserve">      退管活动费</t>
  </si>
  <si>
    <t xml:space="preserve">      业务档案管理费</t>
  </si>
  <si>
    <t xml:space="preserve">      老年福利费</t>
  </si>
  <si>
    <t xml:space="preserve">      参保人员管理</t>
  </si>
  <si>
    <t xml:space="preserve">      城乡居民养老保险待遇发放补贴本级配套</t>
  </si>
  <si>
    <t xml:space="preserve">      城乡居民养老缴费补贴本级配套</t>
  </si>
  <si>
    <t xml:space="preserve">      代重度残疾人员缴养老保险费</t>
  </si>
  <si>
    <t xml:space="preserve">      低保对象、特困人员等困难群体参加城乡居民基本养老保险政府代缴保费</t>
  </si>
  <si>
    <t xml:space="preserve">      精准扶贫对象代缴养老保险</t>
  </si>
  <si>
    <t xml:space="preserve">      临时人员工资</t>
  </si>
  <si>
    <t xml:space="preserve">      乡镇（街道）城乡居保经办工作经费</t>
  </si>
  <si>
    <t xml:space="preserve">      城乡居民养老保险中央和省级财政补助经费预算</t>
  </si>
  <si>
    <t>表3-3</t>
  </si>
  <si>
    <t>一般公共预算“三公”经费支出表</t>
  </si>
  <si>
    <t>单位编码</t>
  </si>
  <si>
    <t>单位名称</t>
  </si>
  <si>
    <t>当年财政拨款预算安排</t>
  </si>
  <si>
    <t>公务用车购置及运行费</t>
  </si>
  <si>
    <t>公务用车购置费</t>
  </si>
  <si>
    <t>公务用车运行费</t>
  </si>
  <si>
    <t>表4</t>
  </si>
  <si>
    <t>政府性基金支出预算表</t>
  </si>
  <si>
    <t>本年政府性基金预算支出</t>
  </si>
  <si>
    <t>此表无数据</t>
  </si>
  <si>
    <t>表4-1</t>
  </si>
  <si>
    <t>政府性基金“三公”经费支出表</t>
  </si>
  <si>
    <t>表5</t>
  </si>
  <si>
    <t>国有资本经营预算支出表</t>
  </si>
  <si>
    <t>本年国有资本经营预算支出</t>
  </si>
  <si>
    <t>部门整体支出绩效目标申报表</t>
  </si>
  <si>
    <t>（2021年度）</t>
  </si>
  <si>
    <t>华蓥市就业服务管理局</t>
  </si>
  <si>
    <t>年度
主要
任务</t>
  </si>
  <si>
    <t>任务名称</t>
  </si>
  <si>
    <t>主要任务</t>
  </si>
  <si>
    <t>任务内容</t>
  </si>
  <si>
    <t>预算金额（元）</t>
  </si>
  <si>
    <t>总额</t>
  </si>
  <si>
    <t>财政拨款</t>
  </si>
  <si>
    <t>其他资金</t>
  </si>
  <si>
    <t>任务1</t>
  </si>
  <si>
    <t>就业促进民生工程任务</t>
  </si>
  <si>
    <t>城镇新增就业4300人，城镇失业人员再就业1150人，城镇登记失业率3.47%，青年劳动者技能培训1200人，求职登记、职业介绍0.9万人次</t>
  </si>
  <si>
    <t>任务2</t>
  </si>
  <si>
    <t>基本运转</t>
  </si>
  <si>
    <t>保证单位职工工资发放，社保缴纳，办公经费支出等费用，保障单位正常运转</t>
  </si>
  <si>
    <t>任务3</t>
  </si>
  <si>
    <t>任务4</t>
  </si>
  <si>
    <t>任务5</t>
  </si>
  <si>
    <t>任务6</t>
  </si>
  <si>
    <t>任务7</t>
  </si>
  <si>
    <t>任务8</t>
  </si>
  <si>
    <t>金额合计</t>
  </si>
  <si>
    <t>年度
总体
目标</t>
  </si>
  <si>
    <t>促进就业</t>
  </si>
  <si>
    <t>指标名称(总体目标)</t>
  </si>
  <si>
    <t>机关工作运转</t>
  </si>
  <si>
    <t>人员工资、经费</t>
  </si>
  <si>
    <t>人事人才相关经费</t>
  </si>
  <si>
    <t>事业人员考试经费、干部职工档案数字化建设、市校共建、三支一扶生活补助</t>
  </si>
  <si>
    <t>在职领导及退干慰问</t>
  </si>
  <si>
    <t>在职领导生病住院、春节退休干部慰问及退干活动经费</t>
  </si>
  <si>
    <t>农民工工作经费</t>
  </si>
  <si>
    <t>农民工慰问、知识竞赛、宣传等</t>
  </si>
  <si>
    <t>人社公共服务体系建设</t>
  </si>
  <si>
    <t>各乡镇配备公共服务体系设施设备、维护等</t>
  </si>
  <si>
    <t>金保网运行维护、社保卡宣传、培训、法制建设经费</t>
  </si>
  <si>
    <t>网络维护、社保卡使用宣传、法制宣传等</t>
  </si>
  <si>
    <t>劳动关系维护</t>
  </si>
  <si>
    <t>企业与工人的劳动关系契合度、仲裁工作经费等</t>
  </si>
  <si>
    <t>100%</t>
  </si>
  <si>
    <t>华蓥市机关事业单位社会保险局</t>
  </si>
  <si>
    <t>符合参保的人员应保尽保</t>
  </si>
  <si>
    <t>参保人员达8800人，管理在职人员6000余人，管理退休人员2800余人</t>
  </si>
  <si>
    <t>每月按时足额发放养老金</t>
  </si>
  <si>
    <t>每月按时发放养老金，做好当年养老待遇调整工作</t>
  </si>
  <si>
    <t>足额征收职业年金</t>
  </si>
  <si>
    <t>征收职业年金达1600万元</t>
  </si>
  <si>
    <t>保障基金安全</t>
  </si>
  <si>
    <t>开展缴费基数稽核和生存认证，保障社保基金安全</t>
  </si>
  <si>
    <t>机关工作运转支出</t>
  </si>
  <si>
    <t>华蓥市城乡居民社会养老保险管理局</t>
  </si>
  <si>
    <t>城乡居民养老保险待遇发放补贴本级配套</t>
  </si>
  <si>
    <t>城乡居民养老缴费补贴本级配套：根据《四川省人民政府关于建立统一的城乡居民基本养老保险制度的实施意见》（川府发[2014]23号）、《四川省财政厅关于我省城乡居民社会养老保险省级财政补助比例的通知》（川财社[2011]239号）等文件精神，对参保缴费人员予以补贴。</t>
  </si>
  <si>
    <t>低保对象、特困人员等困难群体参加城乡居民基本养老保险政府代缴保费</t>
  </si>
  <si>
    <t>精准扶贫对象代缴养老保险</t>
  </si>
  <si>
    <t>根据《中共华蓥市委办公室 华蓥市人民政府办公室关于印发〈华蓥市交通建设扶贫专项2017年实施方案〉等21个实施方案的通知》（华委办发〔2017〕40号）、《华蓥市脱贫攻坚领导小组关于进一步明确和完善脱贫攻坚有关政策的通知》（华脱贫领发〔2017〕12号）等文件精神，所有符合条件的建档立卡贫困人口按100元/人.年的标准持续享受代缴城乡居民基本养老保险费政策</t>
  </si>
  <si>
    <t>代重度残疾人员缴养老保险费</t>
  </si>
  <si>
    <t>根据《四川省人民政府关于建立统一的城乡居民基本养老保险制度的实施意见》（川府发〔2014〕23号）、《四川省财政厅关于我省城乡居民社会养老保险省级财政补助比例的通知》（川财社〔2011〕239号）等文件精神，代重度残疾人员缴养老保险费</t>
  </si>
  <si>
    <t>根据《四川省人力资源和社会保障厅四川省财政厅关于2018年进一步提高城乡居民基本养老保险基础养老金最低标准的通知》（川人社办发〔2018〕196号）文件的精神，城乡居民养老保险基础部分由75元上涨为100元，其中县级匹配3元/人。2021年本级还将对65岁以上待遇领取人员新增匹配1.6元/月，80岁以上待遇领取人员匹配4元/月</t>
  </si>
  <si>
    <t>城乡居民养老保险中央和省级财政补助</t>
  </si>
  <si>
    <t>中央和省级对城乡居保的补助</t>
  </si>
  <si>
    <t>城乡居民养老保险业务开展工作经费</t>
  </si>
  <si>
    <t>参保人员管理、业务开展、乡镇（街道）城乡居保经办工作经费、临时人员工资</t>
  </si>
  <si>
    <t>单位日常支出</t>
  </si>
  <si>
    <t>单位人员工资、办公费、电费、会议费等支出</t>
  </si>
  <si>
    <t>保障城乡居民养老保险正常运转</t>
  </si>
  <si>
    <t>华蓥市职工社会保险事业管理局</t>
  </si>
  <si>
    <t>扩面征缴、对上争取</t>
  </si>
  <si>
    <t>用于养老、工伤保险的扩面征收，达到2021年度全市平均参保缴费率，养老保险参保人数达到4.85万人，工伤保险参保人数达1.7万人</t>
  </si>
  <si>
    <t>保障基本运转</t>
  </si>
  <si>
    <t>保障单位基本运行</t>
  </si>
  <si>
    <t>业务档案管理、个人权益管理、按月发放养老金转帐手续费</t>
  </si>
  <si>
    <t>用于社保业务档案装订、信息录入、档案管理等人工费用，以及档案材料购置、，按部、省档案管理要求管理档案。</t>
  </si>
  <si>
    <t>生存认证</t>
  </si>
  <si>
    <t>对离退休人员待遇领取资格进行年审，加强街道（乡镇）、社区的企业劳动保障工作指导，推进全市企业退休人员社会化管理工作。</t>
  </si>
  <si>
    <t>保险障建国初期人员待遇、保障机转社人员待遇</t>
  </si>
  <si>
    <t>代发建国初期人员生活补助、对54名机转社人员进行待遇补差</t>
  </si>
  <si>
    <t>失业军转干部代缴养老保险</t>
  </si>
  <si>
    <t>失业军转干代缴养老保险</t>
  </si>
  <si>
    <t>综合柜员运行</t>
  </si>
  <si>
    <t>综合柜员建设</t>
  </si>
  <si>
    <t>发放高二矿老工伤费用</t>
  </si>
  <si>
    <t>高二矿老工伤亲属困难补助、特殊护理费用、其他老工伤费用</t>
  </si>
  <si>
    <t>保障单位职工工资保险福利足额发放，平稳运转</t>
  </si>
  <si>
    <t>绩效指标</t>
  </si>
  <si>
    <t>一级指标</t>
  </si>
  <si>
    <t>二级指标</t>
  </si>
  <si>
    <t>三级指标</t>
  </si>
  <si>
    <t>指标值（包含数字及文字描述）</t>
  </si>
  <si>
    <t>完成指标</t>
  </si>
  <si>
    <t>数量指标</t>
  </si>
  <si>
    <t>培训任务</t>
  </si>
  <si>
    <t>2200</t>
  </si>
  <si>
    <t>指标值(数量指标1；)</t>
  </si>
  <si>
    <t>职业技能鉴定率</t>
  </si>
  <si>
    <t>机关事业单位养老保险参保率(%)</t>
  </si>
  <si>
    <t>企业劳动合同签订率</t>
  </si>
  <si>
    <t>社会保障卡持卡率</t>
  </si>
  <si>
    <t>高层次人才引进率</t>
  </si>
  <si>
    <t>职业年金征收率（%）</t>
  </si>
  <si>
    <t>劳动人事争议仲裁结案率</t>
  </si>
  <si>
    <t>项目完成率</t>
  </si>
  <si>
    <t>机关事业单位退休人员生存认证率（%）</t>
  </si>
  <si>
    <t>质量指标</t>
  </si>
  <si>
    <t>业务情况</t>
  </si>
  <si>
    <t>保质保量完成各项业务</t>
  </si>
  <si>
    <t>保障城乡居保基金正常发放</t>
  </si>
  <si>
    <t>保障养老金发放</t>
  </si>
  <si>
    <t>软硬件设施</t>
  </si>
  <si>
    <t>提高网络运行速度，确保网络畅通，促进更多人员通过网络平台提交资料为其提供服务</t>
  </si>
  <si>
    <t>时效指标</t>
  </si>
  <si>
    <t>提高政策知晓率</t>
  </si>
  <si>
    <t>提高人民对城乡居保政策知晓率</t>
  </si>
  <si>
    <t>完成时间</t>
  </si>
  <si>
    <t>2021年12月前</t>
  </si>
  <si>
    <t>养老金发放及时率（%）</t>
  </si>
  <si>
    <t>2021</t>
  </si>
  <si>
    <t>成本指标</t>
  </si>
  <si>
    <t>工作人员工作成本</t>
  </si>
  <si>
    <t>效益指标</t>
  </si>
  <si>
    <t>经济效益指标</t>
  </si>
  <si>
    <t>全市待遇领取人员</t>
  </si>
  <si>
    <t>提高待遇领取人员收入</t>
  </si>
  <si>
    <t>足额发放养老金</t>
  </si>
  <si>
    <t>社会效益指标</t>
  </si>
  <si>
    <t>社会公众满意度</t>
  </si>
  <si>
    <t>提高群众对城乡居保满意度</t>
  </si>
  <si>
    <t>社会效益</t>
  </si>
  <si>
    <t>促进失业人员再就业，以及未就业人员就业，保障民生</t>
  </si>
  <si>
    <t>可持续影响指标</t>
  </si>
  <si>
    <t>全市参保人员</t>
  </si>
  <si>
    <t>提高人民参保热情</t>
  </si>
  <si>
    <t>满意度指标</t>
  </si>
  <si>
    <t>公众满意度(%)</t>
  </si>
  <si>
    <t>100</t>
  </si>
  <si>
    <t>群众满意度</t>
  </si>
  <si>
    <t xml:space="preserve"> </t>
  </si>
  <si>
    <t>2021年部门预算项目绩效目标</t>
  </si>
  <si>
    <t>单位名称(项目名称)</t>
  </si>
  <si>
    <t>项目资金</t>
  </si>
  <si>
    <t>预算测算标准及测算过程</t>
  </si>
  <si>
    <t>年度目标</t>
  </si>
  <si>
    <t>资金总额</t>
  </si>
  <si>
    <t>项目完成指标</t>
  </si>
  <si>
    <t>指标值</t>
  </si>
  <si>
    <t xml:space="preserve">    金保网运行维护、社保卡宣传、学习培训、法制建设经费</t>
  </si>
  <si>
    <t>金保网运行维护、社保卡宣传、学习培训、法制建设经费</t>
  </si>
  <si>
    <t>法治建设宣传范围</t>
  </si>
  <si>
    <t>&gt;=98%</t>
  </si>
  <si>
    <t>对工作的促进作用</t>
  </si>
  <si>
    <t xml:space="preserve">    </t>
  </si>
  <si>
    <t>金保系统的使用和培训</t>
  </si>
  <si>
    <t>群众对社保卡知晓度(%)</t>
  </si>
  <si>
    <t>&gt;=99%</t>
  </si>
  <si>
    <t>社保卡宣传次数（次）</t>
  </si>
  <si>
    <t>&gt;=3</t>
  </si>
  <si>
    <t>金保网维护费</t>
  </si>
  <si>
    <t xml:space="preserve">    劳动关系维护</t>
  </si>
  <si>
    <t>工作有序开展</t>
  </si>
  <si>
    <t>协调企业与工人的劳动关系</t>
  </si>
  <si>
    <t>办事群众满意度</t>
  </si>
  <si>
    <t>协调劳动关系</t>
  </si>
  <si>
    <t>&gt;=97%</t>
  </si>
  <si>
    <t>对工作促进作用</t>
  </si>
  <si>
    <t xml:space="preserve">    农民工工作经费</t>
  </si>
  <si>
    <t>农民工相关工作</t>
  </si>
  <si>
    <t>市内外农民工慰问</t>
  </si>
  <si>
    <t>农民工满意度</t>
  </si>
  <si>
    <t>&gt;=95%</t>
  </si>
  <si>
    <t>完成在职领导慰问</t>
  </si>
  <si>
    <t>农民工工作宣传、广告、会议等</t>
  </si>
  <si>
    <t>农民工技能大赛、运动会、优秀农民工评选等经费</t>
  </si>
  <si>
    <t>农民工服务平台运行维护</t>
  </si>
  <si>
    <t xml:space="preserve">    人社公共服务体系建设</t>
  </si>
  <si>
    <t>配备基层平台标准化设备</t>
  </si>
  <si>
    <t>各个乡镇人社公共服务体系平台建设设施完备100%</t>
  </si>
  <si>
    <t xml:space="preserve">    人事人才相关经费</t>
  </si>
  <si>
    <t>人事人才相关工作</t>
  </si>
  <si>
    <t>新进事业人员培训</t>
  </si>
  <si>
    <t>参训人员满意度</t>
  </si>
  <si>
    <t>享受三支一扶政策人员数</t>
  </si>
  <si>
    <t>&gt;=15</t>
  </si>
  <si>
    <t>帮助新进人员尽快适应工作</t>
  </si>
  <si>
    <t xml:space="preserve">    在职领导及退干慰问</t>
  </si>
  <si>
    <t>开展退干活动</t>
  </si>
  <si>
    <t>退休干部满意度</t>
  </si>
  <si>
    <t>开展退干慰问工作</t>
  </si>
  <si>
    <t>退休干部群体稳定</t>
  </si>
  <si>
    <t>享受慰问退休干部人数</t>
  </si>
  <si>
    <t>&gt;=1500人</t>
  </si>
  <si>
    <t xml:space="preserve">    就业创业服务各项工作经费</t>
  </si>
  <si>
    <t>就业创业服务各项工作经费</t>
  </si>
  <si>
    <t>所需资金</t>
  </si>
  <si>
    <t>260000</t>
  </si>
  <si>
    <t>促进失业人员以及就业困难人员再就业，为失业人员提供岗位介绍工作，为就业困难人员的灵活就业人员提供灵活就业社保补贴，解决其部分社保费用，促进就业</t>
  </si>
  <si>
    <t>≥100%</t>
  </si>
  <si>
    <t>城镇新增就业人数(万人)</t>
  </si>
  <si>
    <t>≥0.32</t>
  </si>
  <si>
    <t>到位及时率</t>
  </si>
  <si>
    <t>2021年12月底前</t>
  </si>
  <si>
    <t xml:space="preserve">    临时人员经费</t>
  </si>
  <si>
    <t>临时人员经费</t>
  </si>
  <si>
    <t>临时人员人数</t>
  </si>
  <si>
    <t>=4</t>
  </si>
  <si>
    <t>提供了直接的、持续的就业岗位，增加了直接收入。</t>
  </si>
  <si>
    <t>长期</t>
  </si>
  <si>
    <t>临聘人员满意度</t>
  </si>
  <si>
    <t>2020年12月底</t>
  </si>
  <si>
    <t>=177800元</t>
  </si>
  <si>
    <t xml:space="preserve">    中、省就业创业补助资金本级匹配项目</t>
  </si>
  <si>
    <t>中、省就业创业补助资金本级匹配项目</t>
  </si>
  <si>
    <t xml:space="preserve">本级财政匹配资金作为中、省就业创业补助资金的有效补充，可解决中、省创业资金不足的问题。
</t>
  </si>
  <si>
    <t>解决就业困难人员就业问题，缓解社会矛盾</t>
  </si>
  <si>
    <t>100万</t>
  </si>
  <si>
    <t xml:space="preserve">    54名机保转社保退休人员2020年待遇财政补差</t>
  </si>
  <si>
    <t>54名机保转社保退休人员2019年待遇补差</t>
  </si>
  <si>
    <t>人均成本</t>
  </si>
  <si>
    <t>9259元/人</t>
  </si>
  <si>
    <t>项目效益</t>
  </si>
  <si>
    <t>维护社会和谐稳定</t>
  </si>
  <si>
    <t>受惠人员满意度</t>
  </si>
  <si>
    <t>退休人数</t>
  </si>
  <si>
    <t>54人</t>
  </si>
  <si>
    <t>完成年度</t>
  </si>
  <si>
    <t>2021年底</t>
  </si>
  <si>
    <t xml:space="preserve">    代发建国初期人员生活补助</t>
  </si>
  <si>
    <t>代发建国初期人员生活补助</t>
  </si>
  <si>
    <t>11人</t>
  </si>
  <si>
    <t>维护稳定</t>
  </si>
  <si>
    <t>按时足额发放该11名人员的生活补助</t>
  </si>
  <si>
    <t>发放标准</t>
  </si>
  <si>
    <t>困难补助全年71280元，特殊困难补助19200元。</t>
  </si>
  <si>
    <t xml:space="preserve">    对上争取社保资金及养老、工伤保险扩面征缴经费</t>
  </si>
  <si>
    <t>争取上级对社保基金的补助，用于养老、工伤的扩面征收，达到2020年度全市平均参保缴费率，养老保险参保人数达到3.4万人，工伤参保人数达到1.5万人。</t>
  </si>
  <si>
    <t>加大对上争取力度，加大社保政策和基金稽核审计力度，推动全面参保工作。</t>
  </si>
  <si>
    <t>参保人数</t>
  </si>
  <si>
    <t>养老保险4.8万人，工伤保险2.2万人。</t>
  </si>
  <si>
    <t>对上争取率</t>
  </si>
  <si>
    <t>及时对上争取</t>
  </si>
  <si>
    <t>完成对上争取任务</t>
  </si>
  <si>
    <t xml:space="preserve">    高二矿老工伤费用</t>
  </si>
  <si>
    <t>高二矿老工伤费用</t>
  </si>
  <si>
    <t>高二矿公亡供养直系亲属148名人次，工残职工9人护理费，其他老工伤费用2人次</t>
  </si>
  <si>
    <t>满意度</t>
  </si>
  <si>
    <t>按时足额发放高二矿老工伤费用</t>
  </si>
  <si>
    <t>20201年底</t>
  </si>
  <si>
    <t xml:space="preserve">    离退休人员生存调查认证</t>
  </si>
  <si>
    <t xml:space="preserve">市退休人员2.8万人，社保局对全市社保的资格认证工作负总责，各乡镇（街道）社区居民委员会具体协助认证，做好此项民生工作。			</t>
  </si>
  <si>
    <t>按时按量完成企业退休人员养老金领取资格认证</t>
  </si>
  <si>
    <t>退休人员满意度</t>
  </si>
  <si>
    <t>满意度100&amp;</t>
  </si>
  <si>
    <t>28000人</t>
  </si>
  <si>
    <t>人均费用</t>
  </si>
  <si>
    <t>9元/人</t>
  </si>
  <si>
    <t>完成率</t>
  </si>
  <si>
    <t>社保局对全市企业退休人员的养老金待遇领取资格认证工作负总则，各乡镇（街道）社区居委员会具体协助认证，做好此项民生工作，完善企业离退人员的社会管理服务，丰富退休人员生活。</t>
  </si>
  <si>
    <t xml:space="preserve">    社保业务开展经费</t>
  </si>
  <si>
    <t>为2020年全市约5万名参保人员提供资料打印及邮寄费，寄、档案装订、信息录入费用，以及档案材料购置，档案设备购置，按部、省档案室管理要求规范、整理保管，单位保险银行代扣代缴业务，</t>
  </si>
  <si>
    <t>6元/个</t>
  </si>
  <si>
    <t>方便群众获得个人参保资料，按时足额发放各类待遇。</t>
  </si>
  <si>
    <t>为参保人员提供各类社保业务的资料打印及邮寄费，档案装订、信息录入费用，以及档案材料购置，档案设备购置，</t>
  </si>
  <si>
    <t>5万人</t>
  </si>
  <si>
    <t xml:space="preserve">    社保综合柜员制试点</t>
  </si>
  <si>
    <t>按照川人社办发[2017]854号、广安人社办[2017]195号文件精神，华蓥市作为县级示范点建设，将开展综合柜员制建设，为全省建设群众满意的人社公共服务体系作出积极贡献。</t>
  </si>
  <si>
    <t>综合柜员聘请人员数</t>
  </si>
  <si>
    <t>10人</t>
  </si>
  <si>
    <t>建设好让群众满意的人社公共服务体系，落实这一系统工程</t>
  </si>
  <si>
    <t>3.86万元/人</t>
  </si>
  <si>
    <t xml:space="preserve">    失业军转干参加养老保险费</t>
  </si>
  <si>
    <t>失业军转干参加养老保险费</t>
  </si>
  <si>
    <t>参保标准</t>
  </si>
  <si>
    <t>16000元/人</t>
  </si>
  <si>
    <t>8人</t>
  </si>
  <si>
    <t xml:space="preserve">    个人权益登记及资料邮寄</t>
  </si>
  <si>
    <t xml:space="preserve">参保人员查询个人权益记录及资料打印邮寄费用
</t>
  </si>
  <si>
    <t>个人权益记录登记及时率（%）</t>
  </si>
  <si>
    <t>提供个人权益记录查询</t>
  </si>
  <si>
    <t xml:space="preserve">让参保人员更清楚自己的缴费情况。
</t>
  </si>
  <si>
    <t>参保查询人员满意度（%）</t>
  </si>
  <si>
    <t>参保人员个人权益记录质量</t>
  </si>
  <si>
    <t>保证参保人员个人权益记录准确、及时、完整</t>
  </si>
  <si>
    <t>个人权益记录登记发送、打印、邮寄成本</t>
  </si>
  <si>
    <t>1万元</t>
  </si>
  <si>
    <t xml:space="preserve">    老年福利费</t>
  </si>
  <si>
    <t>春节慰问全市机关事业单位退休人员，推进全市机关事业单位退休人员社会化管理服务工作</t>
  </si>
  <si>
    <t>春节慰问机关事业单位退休人员完成时间</t>
  </si>
  <si>
    <t>2022年春节前</t>
  </si>
  <si>
    <t>推进社会化管理</t>
  </si>
  <si>
    <t>推进社会化管理，增强退休人员的获得感和幸福感</t>
  </si>
  <si>
    <t>退休人员满意度（%）</t>
  </si>
  <si>
    <t>99%</t>
  </si>
  <si>
    <t>春节慰问机关事业单位退休人员成本</t>
  </si>
  <si>
    <t>15万元</t>
  </si>
  <si>
    <t>春节慰问退休人员覆盖率（%）</t>
  </si>
  <si>
    <t xml:space="preserve">    生存认证费用</t>
  </si>
  <si>
    <t xml:space="preserve">主要用于调查退休人员养老金待遇领取资格，防范瞒报、冒领养老金，防止社会保障基金流失
</t>
  </si>
  <si>
    <t>机关事业单位养老待遇领取资格认证所需成本</t>
  </si>
  <si>
    <t>防止虚领、冒领养老金，保障基金安全</t>
  </si>
  <si>
    <t xml:space="preserve">防止社会保障基金流失
</t>
  </si>
  <si>
    <t>生存认证方式多样化</t>
  </si>
  <si>
    <t>手机认证、单位认证、上门认证相结合。</t>
  </si>
  <si>
    <t>退休人员生存认证覆盖率（%）</t>
  </si>
  <si>
    <t xml:space="preserve">    退管活动费</t>
  </si>
  <si>
    <t xml:space="preserve">主要用于节日慰问退休人员，组织退休人员活动，推进全市机关事业单位退休人员社会化管理服务工作
</t>
  </si>
  <si>
    <t>管理机关事业单位退休人员人数（人）</t>
  </si>
  <si>
    <t>2800余人</t>
  </si>
  <si>
    <t>退休人员社会化管理水平</t>
  </si>
  <si>
    <t xml:space="preserve">充分体现党和政府对退休人员的温暖与关怀，增强退休老人归属感和认同感
</t>
  </si>
  <si>
    <t>退休人员社会化管理质量</t>
  </si>
  <si>
    <t>保证每月15日前按时足额发放养老金</t>
  </si>
  <si>
    <t>退管成本（万元）</t>
  </si>
  <si>
    <t>9万元</t>
  </si>
  <si>
    <t xml:space="preserve">    业务档案管理费</t>
  </si>
  <si>
    <t>用于业务档案装订、信息录入等人工费用，以及档案材料购置、档案设备购置，按部、省档案管理要求规范、整理、保管</t>
  </si>
  <si>
    <t>业务档案质量</t>
  </si>
  <si>
    <t>确保业务档案按部、省档案管理要求整理归档</t>
  </si>
  <si>
    <t>业务档案查询服务</t>
  </si>
  <si>
    <t>为前来查询档案的群众提供准确的参保信息</t>
  </si>
  <si>
    <t>查询人员满意度（%）</t>
  </si>
  <si>
    <t>业务档案归档完成率（%）</t>
  </si>
  <si>
    <t>业务档案归档成本</t>
  </si>
  <si>
    <t>4万元</t>
  </si>
  <si>
    <t>档案归档完成时间</t>
  </si>
  <si>
    <t xml:space="preserve">    参保人员管理</t>
  </si>
  <si>
    <t>慰问待遇领取人员中高龄人员</t>
  </si>
  <si>
    <t>保证我市参保人员档案部遗失</t>
  </si>
  <si>
    <t>防范养老保险死亡冒领重复领取</t>
  </si>
  <si>
    <t>确保基金安全</t>
  </si>
  <si>
    <t>提高群众对我市城乡居保满意度</t>
  </si>
  <si>
    <t>管理退休人员人数</t>
  </si>
  <si>
    <t>抽取一定比例领取城乡居民基本养老保险高龄老人慰问</t>
  </si>
  <si>
    <t xml:space="preserve">    城乡居民养老保险待遇发放补贴本级配套</t>
  </si>
  <si>
    <t>城乡居民养老保险待遇发放补贴本级配套全部到位</t>
  </si>
  <si>
    <t>提升参保群众满意度</t>
  </si>
  <si>
    <t>确保基金充足</t>
  </si>
  <si>
    <t>保障养老保险正常发放</t>
  </si>
  <si>
    <t>提高城乡居民基本养老保险待遇领取人员待遇</t>
  </si>
  <si>
    <t xml:space="preserve">    城乡居民养老保险中央和省级财政补助经费预算</t>
  </si>
  <si>
    <t>保障城乡居保基金正常运转</t>
  </si>
  <si>
    <t>保障基金正常运转</t>
  </si>
  <si>
    <t>资金按时拨付到位</t>
  </si>
  <si>
    <t>提高城乡居民养老收入</t>
  </si>
  <si>
    <t>保障基金按时发放</t>
  </si>
  <si>
    <t>对缴费人员补贴</t>
  </si>
  <si>
    <t>城乡居保缴费政府补贴</t>
  </si>
  <si>
    <t>参保扩面</t>
  </si>
  <si>
    <t>提高群众参保热情</t>
  </si>
  <si>
    <t xml:space="preserve">    城乡居民养老缴费补贴本级配套</t>
  </si>
  <si>
    <t>全市参保缴费人员</t>
  </si>
  <si>
    <t>对本年度所有缴费人员个人账户进行补贴</t>
  </si>
  <si>
    <t>减少参保人员支出</t>
  </si>
  <si>
    <t>提高服务群众满意度</t>
  </si>
  <si>
    <t>提高我市参保率</t>
  </si>
  <si>
    <t>保障城乡居保工作</t>
  </si>
  <si>
    <t>更好服务城乡居民基本养老保险参保人员</t>
  </si>
  <si>
    <t xml:space="preserve">    代重度残疾人员缴养老保险费</t>
  </si>
  <si>
    <t>对全市重度残疾人代缴100元/年养老金</t>
  </si>
  <si>
    <t>代缴养老保险</t>
  </si>
  <si>
    <t>100元/人</t>
  </si>
  <si>
    <t>保障重度残疾人参保权益</t>
  </si>
  <si>
    <t>服务群众满意度</t>
  </si>
  <si>
    <t>约180人，年底据实核算</t>
  </si>
  <si>
    <t>代缴本年度养老保险</t>
  </si>
  <si>
    <t xml:space="preserve">    低保对象、特困人员等困难群体参加城乡居民基本养老保险政府代缴保费</t>
  </si>
  <si>
    <t>对全市低保人员代缴养老保险</t>
  </si>
  <si>
    <t>代缴人数</t>
  </si>
  <si>
    <t>3500人</t>
  </si>
  <si>
    <t>提高低保对象、特困人员对我市城乡居保满意度</t>
  </si>
  <si>
    <t>代缴当年养老金100元/人</t>
  </si>
  <si>
    <t>按时代缴保费</t>
  </si>
  <si>
    <t>提高对低保、特困人员保障</t>
  </si>
  <si>
    <t>代缴每人每年100元</t>
  </si>
  <si>
    <t xml:space="preserve">    精准扶贫对象代缴养老保险</t>
  </si>
  <si>
    <t xml:space="preserve">
实现全市贫困人口参加养老保险全覆盖</t>
  </si>
  <si>
    <t>代缴保险</t>
  </si>
  <si>
    <t>代缴当年养老金</t>
  </si>
  <si>
    <t>更好服务城乡居民基本养老保险贫困人员</t>
  </si>
  <si>
    <t>&gt;=100%</t>
  </si>
  <si>
    <t>享受代缴的贫困人口数(人)</t>
  </si>
  <si>
    <t>&gt;=3000</t>
  </si>
  <si>
    <t>减少贫困人员家庭支出</t>
  </si>
  <si>
    <t>为其代缴１００元／年</t>
  </si>
  <si>
    <t>代缴标准</t>
  </si>
  <si>
    <t>=100元/人</t>
  </si>
  <si>
    <t xml:space="preserve">    临时人员工资</t>
  </si>
  <si>
    <t>保障城乡居保工作正常运行</t>
  </si>
  <si>
    <t>临时工工资</t>
  </si>
  <si>
    <t>=4人</t>
  </si>
  <si>
    <t>=100%</t>
  </si>
  <si>
    <t>保障临时人员工资按时发放</t>
  </si>
  <si>
    <t>提升我市城乡居保居保工作服务能力</t>
  </si>
  <si>
    <t>提高工作人员业务水平</t>
  </si>
  <si>
    <t>更好为群众服务</t>
  </si>
  <si>
    <t>让我市人民充分了解政策</t>
  </si>
  <si>
    <t>印制宣传资料并发放宣传资料，让我市人民充分了解政策</t>
  </si>
  <si>
    <t>2021年底前实现我市全覆盖</t>
  </si>
  <si>
    <t>提升我市群众参保积极性</t>
  </si>
  <si>
    <t>提升我市城乡居民参保率</t>
  </si>
  <si>
    <t xml:space="preserve">    乡镇（街道）城乡居保经办工作经费</t>
  </si>
  <si>
    <t>按照每个乡镇（街道）2万元纳入市级财政预算</t>
  </si>
  <si>
    <t>提高服务质量</t>
  </si>
  <si>
    <t>提高对群众服务质量</t>
  </si>
  <si>
    <t>提高乡镇城乡居保工作经费保障</t>
  </si>
  <si>
    <t>平均每个乡镇（街道）2万元</t>
  </si>
  <si>
    <t>乡镇（街道）</t>
  </si>
  <si>
    <t>十二个乡镇（街道）城乡居保工作经费</t>
  </si>
  <si>
    <t>提高群众满意度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</si>
</sst>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quot;\&quot;#,##0.00\)"/>
    <numFmt numFmtId="177" formatCode="#,###.00"/>
    <numFmt numFmtId="178" formatCode="#,##0.0000"/>
  </numFmts>
  <fonts count="36">
    <font>
      <sz val="9"/>
      <color indexed="8"/>
      <name val="宋体"/>
      <charset val="134"/>
    </font>
    <font>
      <sz val="10"/>
      <name val="宋体"/>
      <charset val="134"/>
    </font>
    <font>
      <b/>
      <sz val="16"/>
      <name val="宋体"/>
      <charset val="134"/>
    </font>
    <font>
      <sz val="12"/>
      <name val="宋体"/>
      <charset val="134"/>
    </font>
    <font>
      <sz val="12"/>
      <name val="黑体"/>
      <charset val="134"/>
    </font>
    <font>
      <sz val="11"/>
      <name val="宋体"/>
      <charset val="134"/>
    </font>
    <font>
      <sz val="11"/>
      <name val="宋体"/>
      <charset val="134"/>
      <scheme val="minor"/>
    </font>
    <font>
      <sz val="9"/>
      <name val="宋体"/>
      <charset val="134"/>
    </font>
    <font>
      <b/>
      <sz val="18"/>
      <name val="黑体"/>
      <charset val="134"/>
    </font>
    <font>
      <sz val="12"/>
      <color indexed="8"/>
      <name val="宋体"/>
      <charset val="134"/>
    </font>
    <font>
      <sz val="9"/>
      <color theme="1"/>
      <name val="宋体"/>
      <charset val="134"/>
      <scheme val="minor"/>
    </font>
    <font>
      <b/>
      <sz val="12"/>
      <color indexed="8"/>
      <name val="宋体"/>
      <charset val="134"/>
    </font>
    <font>
      <b/>
      <sz val="12"/>
      <color indexed="8"/>
      <name val="黑体"/>
      <charset val="134"/>
    </font>
    <font>
      <b/>
      <sz val="36"/>
      <name val="黑体"/>
      <charset val="134"/>
    </font>
    <font>
      <b/>
      <sz val="48"/>
      <name val="宋体"/>
      <charset val="134"/>
    </font>
    <font>
      <sz val="1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auto="1"/>
      </right>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rgb="FF000000"/>
      </left>
      <right style="thin">
        <color auto="1"/>
      </right>
      <top style="thin">
        <color rgb="FF000000"/>
      </top>
      <bottom/>
      <diagonal/>
    </border>
    <border>
      <left style="thin">
        <color auto="1"/>
      </left>
      <right/>
      <top/>
      <bottom/>
      <diagonal/>
    </border>
    <border>
      <left/>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auto="1"/>
      </left>
      <right/>
      <top style="thin">
        <color auto="1"/>
      </top>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000000"/>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top style="thin">
        <color auto="1"/>
      </top>
      <bottom/>
      <diagonal/>
    </border>
    <border>
      <left style="thin">
        <color rgb="FF000000"/>
      </left>
      <right/>
      <top/>
      <bottom/>
      <diagonal/>
    </border>
    <border>
      <left style="thin">
        <color rgb="FF000000"/>
      </left>
      <right/>
      <top style="thin">
        <color auto="1"/>
      </top>
      <bottom style="thin">
        <color rgb="FF000000"/>
      </bottom>
      <diagonal/>
    </border>
    <border>
      <left style="thin">
        <color rgb="FF000000"/>
      </left>
      <right/>
      <top/>
      <bottom style="thin">
        <color auto="1"/>
      </bottom>
      <diagonal/>
    </border>
    <border>
      <left style="thin">
        <color rgb="FF000000"/>
      </left>
      <right style="thin">
        <color rgb="FF000000"/>
      </right>
      <top style="thin">
        <color auto="1"/>
      </top>
      <bottom style="thin">
        <color auto="1"/>
      </bottom>
      <diagonal/>
    </border>
    <border>
      <left style="thin">
        <color auto="1"/>
      </left>
      <right style="thin">
        <color rgb="FF000000"/>
      </right>
      <top/>
      <bottom/>
      <diagonal/>
    </border>
    <border>
      <left style="thin">
        <color auto="1"/>
      </left>
      <right style="thin">
        <color rgb="FF000000"/>
      </right>
      <top style="thin">
        <color auto="1"/>
      </top>
      <bottom style="thin">
        <color auto="1"/>
      </bottom>
      <diagonal/>
    </border>
    <border>
      <left style="thin">
        <color rgb="FF000000"/>
      </left>
      <right style="thin">
        <color rgb="FF000000"/>
      </right>
      <top/>
      <bottom style="thin">
        <color auto="1"/>
      </bottom>
      <diagonal/>
    </border>
    <border>
      <left style="thin">
        <color auto="1"/>
      </left>
      <right style="thin">
        <color rgb="FF000000"/>
      </right>
      <top/>
      <bottom style="thin">
        <color auto="1"/>
      </bottom>
      <diagonal/>
    </border>
    <border>
      <left style="thin">
        <color rgb="FF000000"/>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right/>
      <top/>
      <bottom style="thin">
        <color rgb="FF000000"/>
      </bottom>
      <diagonal/>
    </border>
    <border>
      <left/>
      <right style="thin">
        <color auto="1"/>
      </right>
      <top style="thin">
        <color auto="1"/>
      </top>
      <bottom/>
      <diagonal/>
    </border>
    <border>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1"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51"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2" applyNumberFormat="0" applyFill="0" applyAlignment="0" applyProtection="0">
      <alignment vertical="center"/>
    </xf>
    <xf numFmtId="0" fontId="23" fillId="0" borderId="52" applyNumberFormat="0" applyFill="0" applyAlignment="0" applyProtection="0">
      <alignment vertical="center"/>
    </xf>
    <xf numFmtId="0" fontId="24" fillId="0" borderId="53" applyNumberFormat="0" applyFill="0" applyAlignment="0" applyProtection="0">
      <alignment vertical="center"/>
    </xf>
    <xf numFmtId="0" fontId="24" fillId="0" borderId="0" applyNumberFormat="0" applyFill="0" applyBorder="0" applyAlignment="0" applyProtection="0">
      <alignment vertical="center"/>
    </xf>
    <xf numFmtId="0" fontId="25" fillId="5" borderId="54" applyNumberFormat="0" applyAlignment="0" applyProtection="0">
      <alignment vertical="center"/>
    </xf>
    <xf numFmtId="0" fontId="26" fillId="6" borderId="55" applyNumberFormat="0" applyAlignment="0" applyProtection="0">
      <alignment vertical="center"/>
    </xf>
    <xf numFmtId="0" fontId="27" fillId="6" borderId="54" applyNumberFormat="0" applyAlignment="0" applyProtection="0">
      <alignment vertical="center"/>
    </xf>
    <xf numFmtId="0" fontId="28" fillId="7" borderId="56" applyNumberFormat="0" applyAlignment="0" applyProtection="0">
      <alignment vertical="center"/>
    </xf>
    <xf numFmtId="0" fontId="29" fillId="0" borderId="57" applyNumberFormat="0" applyFill="0" applyAlignment="0" applyProtection="0">
      <alignment vertical="center"/>
    </xf>
    <xf numFmtId="0" fontId="30" fillId="0" borderId="58"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 fillId="0" borderId="0"/>
  </cellStyleXfs>
  <cellXfs count="226">
    <xf numFmtId="1" fontId="0" fillId="0" borderId="0" xfId="0" applyNumberFormat="1" applyFill="1"/>
    <xf numFmtId="49" fontId="1" fillId="0" borderId="0" xfId="0" applyNumberFormat="1" applyFont="1" applyAlignment="1">
      <alignment horizontal="right" vertical="center" wrapText="1"/>
    </xf>
    <xf numFmtId="49" fontId="2" fillId="0" borderId="0" xfId="0" applyNumberFormat="1" applyFont="1" applyAlignment="1">
      <alignment horizontal="center" vertical="center" wrapText="1"/>
    </xf>
    <xf numFmtId="49" fontId="1" fillId="0" borderId="0" xfId="0" applyNumberFormat="1" applyFont="1" applyBorder="1" applyAlignment="1">
      <alignment horizontal="right"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1" fontId="1" fillId="0" borderId="3" xfId="0" applyFont="1" applyBorder="1" applyAlignment="1">
      <alignment vertical="center" wrapText="1"/>
    </xf>
    <xf numFmtId="4" fontId="1" fillId="0" borderId="1" xfId="0" applyNumberFormat="1" applyFont="1" applyBorder="1" applyAlignment="1">
      <alignment horizontal="right" vertical="center" wrapText="1"/>
    </xf>
    <xf numFmtId="1" fontId="1" fillId="0" borderId="4" xfId="0" applyFont="1" applyBorder="1" applyAlignment="1">
      <alignment vertical="center" wrapText="1"/>
    </xf>
    <xf numFmtId="1" fontId="1" fillId="0" borderId="5" xfId="0" applyFont="1" applyBorder="1" applyAlignment="1">
      <alignment vertical="center" wrapText="1"/>
    </xf>
    <xf numFmtId="49" fontId="1" fillId="0" borderId="1" xfId="0" applyNumberFormat="1" applyFont="1" applyBorder="1" applyAlignment="1">
      <alignment horizontal="center" vertical="center"/>
    </xf>
    <xf numFmtId="0" fontId="3" fillId="0" borderId="0" xfId="49" applyAlignment="1">
      <alignment vertical="center"/>
    </xf>
    <xf numFmtId="0" fontId="4" fillId="0" borderId="0" xfId="49" applyFont="1" applyAlignment="1">
      <alignment vertical="center"/>
    </xf>
    <xf numFmtId="0" fontId="2" fillId="0" borderId="0" xfId="49" applyFont="1" applyAlignment="1">
      <alignment horizontal="center" vertical="center" wrapText="1"/>
    </xf>
    <xf numFmtId="0" fontId="5" fillId="0" borderId="0" xfId="49" applyFont="1" applyAlignment="1">
      <alignment horizontal="center" vertical="center" wrapText="1"/>
    </xf>
    <xf numFmtId="0" fontId="5" fillId="0" borderId="1" xfId="49" applyFont="1" applyBorder="1" applyAlignment="1">
      <alignment horizontal="center" vertical="center" wrapText="1"/>
    </xf>
    <xf numFmtId="0" fontId="5" fillId="0" borderId="6" xfId="49" applyFont="1" applyBorder="1" applyAlignment="1">
      <alignment horizontal="left" vertical="center" wrapText="1"/>
    </xf>
    <xf numFmtId="0" fontId="5" fillId="0" borderId="7" xfId="49" applyFont="1" applyBorder="1" applyAlignment="1">
      <alignment horizontal="left" vertical="center" wrapText="1"/>
    </xf>
    <xf numFmtId="0" fontId="5" fillId="0" borderId="8" xfId="49" applyFont="1" applyBorder="1" applyAlignment="1">
      <alignment horizontal="left" vertical="center" wrapText="1"/>
    </xf>
    <xf numFmtId="0" fontId="5" fillId="0" borderId="9" xfId="49" applyFont="1" applyBorder="1" applyAlignment="1">
      <alignment horizontal="center" vertical="center" wrapText="1"/>
    </xf>
    <xf numFmtId="0" fontId="5" fillId="0" borderId="10" xfId="49" applyFont="1" applyBorder="1" applyAlignment="1">
      <alignment horizontal="center" vertical="center" wrapText="1"/>
    </xf>
    <xf numFmtId="0" fontId="5" fillId="0" borderId="11" xfId="49" applyFont="1" applyBorder="1" applyAlignment="1">
      <alignment horizontal="center" vertical="center" wrapText="1"/>
    </xf>
    <xf numFmtId="0" fontId="5" fillId="0" borderId="8" xfId="49" applyFont="1" applyBorder="1" applyAlignment="1">
      <alignment horizontal="center" vertical="center" wrapText="1"/>
    </xf>
    <xf numFmtId="0" fontId="5" fillId="0" borderId="3" xfId="49" applyFont="1" applyBorder="1" applyAlignment="1">
      <alignment horizontal="center" vertical="center" wrapText="1"/>
    </xf>
    <xf numFmtId="0" fontId="5" fillId="0" borderId="12" xfId="49" applyFont="1" applyBorder="1" applyAlignment="1">
      <alignment horizontal="center" vertical="center" wrapText="1"/>
    </xf>
    <xf numFmtId="0" fontId="5" fillId="0" borderId="13" xfId="49" applyFont="1" applyBorder="1" applyAlignment="1">
      <alignment horizontal="center" vertical="center" wrapText="1"/>
    </xf>
    <xf numFmtId="0" fontId="5" fillId="0" borderId="14" xfId="49" applyFont="1" applyBorder="1" applyAlignment="1">
      <alignment horizontal="center" vertical="center" wrapText="1"/>
    </xf>
    <xf numFmtId="0" fontId="5" fillId="0" borderId="15" xfId="49" applyFont="1" applyBorder="1" applyAlignment="1">
      <alignment horizontal="center" vertical="center" wrapText="1"/>
    </xf>
    <xf numFmtId="0" fontId="5" fillId="0" borderId="16" xfId="49" applyFont="1" applyBorder="1" applyAlignment="1">
      <alignment horizontal="left" vertical="center" wrapText="1"/>
    </xf>
    <xf numFmtId="4" fontId="5" fillId="0" borderId="17" xfId="49" applyNumberFormat="1" applyFont="1" applyBorder="1" applyAlignment="1">
      <alignment horizontal="left" vertical="center" wrapText="1"/>
    </xf>
    <xf numFmtId="4" fontId="5" fillId="0" borderId="18" xfId="49" applyNumberFormat="1" applyFont="1" applyBorder="1" applyAlignment="1">
      <alignment horizontal="left" vertical="center" wrapText="1"/>
    </xf>
    <xf numFmtId="0" fontId="5" fillId="0" borderId="1" xfId="49" applyFont="1" applyBorder="1" applyAlignment="1">
      <alignment horizontal="left" vertical="center" wrapText="1"/>
    </xf>
    <xf numFmtId="4" fontId="5" fillId="0" borderId="5" xfId="49" applyNumberFormat="1" applyFont="1" applyBorder="1" applyAlignment="1">
      <alignment horizontal="left" vertical="center" wrapText="1"/>
    </xf>
    <xf numFmtId="0" fontId="5" fillId="0" borderId="2" xfId="49" applyFont="1" applyBorder="1" applyAlignment="1">
      <alignment horizontal="center" vertical="center" wrapText="1"/>
    </xf>
    <xf numFmtId="4" fontId="5" fillId="0" borderId="19" xfId="49" applyNumberFormat="1" applyFont="1" applyBorder="1" applyAlignment="1">
      <alignment horizontal="left" vertical="center" wrapText="1"/>
    </xf>
    <xf numFmtId="0" fontId="5" fillId="0" borderId="6" xfId="49" applyFont="1" applyBorder="1" applyAlignment="1">
      <alignment horizontal="center" vertical="center" wrapText="1"/>
    </xf>
    <xf numFmtId="0" fontId="5" fillId="0" borderId="7" xfId="49" applyFont="1" applyBorder="1" applyAlignment="1">
      <alignment horizontal="center" vertical="center" wrapText="1"/>
    </xf>
    <xf numFmtId="4" fontId="5" fillId="0" borderId="20" xfId="49" applyNumberFormat="1" applyFont="1" applyBorder="1" applyAlignment="1">
      <alignment horizontal="left" vertical="center" wrapText="1"/>
    </xf>
    <xf numFmtId="4" fontId="5" fillId="0" borderId="1" xfId="49" applyNumberFormat="1" applyFont="1" applyBorder="1" applyAlignment="1">
      <alignment horizontal="left" vertical="center" wrapText="1"/>
    </xf>
    <xf numFmtId="0" fontId="5" fillId="0" borderId="21" xfId="49" applyFont="1" applyBorder="1" applyAlignment="1">
      <alignment horizontal="center" vertical="center" wrapText="1"/>
    </xf>
    <xf numFmtId="0" fontId="5" fillId="0" borderId="10" xfId="49" applyFont="1" applyBorder="1" applyAlignment="1">
      <alignment vertical="center" wrapText="1"/>
    </xf>
    <xf numFmtId="0" fontId="5" fillId="0" borderId="22" xfId="49" applyFont="1" applyBorder="1" applyAlignment="1">
      <alignment vertical="center" wrapText="1"/>
    </xf>
    <xf numFmtId="0" fontId="5" fillId="0" borderId="11" xfId="49" applyFont="1" applyBorder="1" applyAlignment="1">
      <alignment vertical="center" wrapText="1"/>
    </xf>
    <xf numFmtId="0" fontId="5" fillId="0" borderId="23" xfId="49" applyFont="1" applyBorder="1" applyAlignment="1">
      <alignment horizontal="center" vertical="center" wrapText="1"/>
    </xf>
    <xf numFmtId="1" fontId="6" fillId="0" borderId="1" xfId="0" applyFont="1" applyBorder="1" applyAlignment="1">
      <alignment vertical="center"/>
    </xf>
    <xf numFmtId="0" fontId="5" fillId="0" borderId="16" xfId="49" applyFont="1" applyBorder="1" applyAlignment="1">
      <alignment horizontal="center" vertical="center" wrapText="1"/>
    </xf>
    <xf numFmtId="0" fontId="7" fillId="0" borderId="0" xfId="0" applyNumberFormat="1" applyFont="1" applyFill="1"/>
    <xf numFmtId="0" fontId="7" fillId="2" borderId="0" xfId="0" applyNumberFormat="1" applyFont="1" applyFill="1"/>
    <xf numFmtId="0" fontId="7" fillId="2" borderId="0" xfId="0" applyNumberFormat="1" applyFont="1" applyFill="1" applyAlignment="1">
      <alignment horizontal="right" vertical="center"/>
    </xf>
    <xf numFmtId="0" fontId="8" fillId="0" borderId="0" xfId="0" applyNumberFormat="1" applyFont="1" applyFill="1" applyAlignment="1" applyProtection="1">
      <alignment horizontal="center" vertical="center"/>
    </xf>
    <xf numFmtId="0" fontId="7"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left"/>
    </xf>
    <xf numFmtId="0" fontId="7" fillId="0" borderId="0" xfId="0" applyNumberFormat="1" applyFont="1" applyFill="1" applyAlignment="1" applyProtection="1">
      <alignment horizontal="left"/>
    </xf>
    <xf numFmtId="0" fontId="1" fillId="0" borderId="0" xfId="0" applyNumberFormat="1" applyFont="1" applyFill="1" applyAlignment="1">
      <alignment horizontal="right" vertical="center"/>
    </xf>
    <xf numFmtId="0" fontId="7" fillId="0" borderId="6"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4"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1" fontId="7" fillId="0" borderId="24"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2" borderId="15"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 fontId="7" fillId="0" borderId="25" xfId="0" applyNumberFormat="1" applyFont="1" applyFill="1" applyBorder="1" applyAlignment="1" applyProtection="1">
      <alignment horizontal="center" vertical="center" wrapText="1"/>
    </xf>
    <xf numFmtId="0" fontId="7" fillId="0" borderId="25" xfId="0" applyNumberFormat="1" applyFont="1" applyFill="1" applyBorder="1" applyAlignment="1" applyProtection="1">
      <alignment horizontal="center" vertical="center" wrapText="1"/>
    </xf>
    <xf numFmtId="0" fontId="7" fillId="0" borderId="19" xfId="0" applyNumberFormat="1" applyFont="1" applyFill="1" applyBorder="1" applyAlignment="1" applyProtection="1">
      <alignment horizontal="center" vertical="center" wrapText="1"/>
    </xf>
    <xf numFmtId="0" fontId="7" fillId="0" borderId="19" xfId="0" applyNumberFormat="1" applyFont="1" applyFill="1" applyBorder="1" applyAlignment="1" applyProtection="1">
      <alignment horizontal="center" vertical="center"/>
    </xf>
    <xf numFmtId="49" fontId="7" fillId="0" borderId="3" xfId="0" applyNumberFormat="1" applyFont="1" applyFill="1" applyBorder="1" applyAlignment="1" applyProtection="1">
      <alignment vertical="center" wrapText="1"/>
    </xf>
    <xf numFmtId="4" fontId="7" fillId="0" borderId="26" xfId="0" applyNumberFormat="1" applyFont="1" applyBorder="1" applyAlignment="1" applyProtection="1">
      <alignment vertical="center" wrapText="1"/>
    </xf>
    <xf numFmtId="4" fontId="7" fillId="0" borderId="7" xfId="0" applyNumberFormat="1" applyFont="1" applyBorder="1" applyAlignment="1" applyProtection="1">
      <alignment vertical="center" wrapText="1"/>
    </xf>
    <xf numFmtId="4" fontId="7" fillId="0" borderId="27" xfId="0" applyNumberFormat="1" applyFont="1" applyBorder="1" applyAlignment="1" applyProtection="1">
      <alignment vertical="center" wrapText="1"/>
    </xf>
    <xf numFmtId="0" fontId="1" fillId="0" borderId="0" xfId="0" applyNumberFormat="1" applyFont="1" applyFill="1"/>
    <xf numFmtId="0" fontId="1" fillId="0" borderId="0" xfId="0" applyNumberFormat="1" applyFont="1" applyFill="1" applyAlignment="1">
      <alignment horizontal="centerContinuous" vertical="center"/>
    </xf>
    <xf numFmtId="0" fontId="7" fillId="0" borderId="0" xfId="0" applyNumberFormat="1" applyFont="1" applyFill="1" applyAlignment="1" applyProtection="1">
      <alignment horizontal="left" vertical="center"/>
    </xf>
    <xf numFmtId="0" fontId="7" fillId="0" borderId="0" xfId="0" applyNumberFormat="1" applyFont="1" applyFill="1" applyAlignment="1"/>
    <xf numFmtId="0" fontId="7" fillId="0" borderId="3" xfId="0" applyNumberFormat="1" applyFont="1" applyFill="1" applyBorder="1" applyAlignment="1" applyProtection="1">
      <alignment horizontal="center" vertical="center" wrapText="1"/>
    </xf>
    <xf numFmtId="1" fontId="7" fillId="0" borderId="9"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xf numFmtId="0" fontId="7" fillId="0" borderId="7" xfId="0" applyNumberFormat="1" applyFont="1" applyFill="1" applyBorder="1" applyAlignment="1" applyProtection="1">
      <alignment horizontal="center" vertical="center"/>
    </xf>
    <xf numFmtId="0" fontId="7" fillId="0" borderId="8" xfId="0" applyNumberFormat="1" applyFont="1" applyFill="1" applyBorder="1" applyAlignment="1" applyProtection="1">
      <alignment horizontal="center" vertical="center"/>
    </xf>
    <xf numFmtId="1" fontId="7" fillId="0" borderId="28" xfId="0" applyNumberFormat="1" applyFont="1" applyFill="1" applyBorder="1" applyAlignment="1" applyProtection="1">
      <alignment horizontal="center" vertical="center" wrapText="1"/>
    </xf>
    <xf numFmtId="1" fontId="7" fillId="0" borderId="25" xfId="0" applyNumberFormat="1" applyFont="1" applyFill="1" applyBorder="1" applyAlignment="1" applyProtection="1">
      <alignment horizontal="center" vertical="center"/>
    </xf>
    <xf numFmtId="0" fontId="7" fillId="0" borderId="14"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wrapText="1"/>
    </xf>
    <xf numFmtId="0" fontId="7" fillId="0" borderId="21" xfId="0" applyNumberFormat="1" applyFont="1" applyFill="1" applyBorder="1" applyAlignment="1" applyProtection="1">
      <alignment horizontal="center" vertical="center" wrapText="1"/>
    </xf>
    <xf numFmtId="1" fontId="7" fillId="0" borderId="19" xfId="0" applyNumberFormat="1" applyFont="1" applyFill="1" applyBorder="1" applyAlignment="1" applyProtection="1">
      <alignment horizontal="center" vertical="center" wrapText="1"/>
    </xf>
    <xf numFmtId="4" fontId="7" fillId="0" borderId="6" xfId="0" applyNumberFormat="1" applyFont="1" applyBorder="1" applyAlignment="1" applyProtection="1">
      <alignment vertical="center" wrapText="1"/>
    </xf>
    <xf numFmtId="4" fontId="7" fillId="0" borderId="29" xfId="0" applyNumberFormat="1" applyFont="1" applyBorder="1" applyAlignment="1" applyProtection="1">
      <alignment vertical="center" wrapText="1"/>
    </xf>
    <xf numFmtId="4" fontId="7" fillId="0" borderId="30" xfId="0" applyNumberFormat="1" applyFont="1" applyBorder="1" applyAlignment="1" applyProtection="1">
      <alignment vertical="center" wrapText="1"/>
    </xf>
    <xf numFmtId="4" fontId="7" fillId="0" borderId="8" xfId="0" applyNumberFormat="1" applyFont="1" applyBorder="1" applyAlignment="1" applyProtection="1">
      <alignment vertical="center" wrapText="1"/>
    </xf>
    <xf numFmtId="0" fontId="7" fillId="0" borderId="24" xfId="0" applyNumberFormat="1" applyFont="1" applyFill="1" applyBorder="1" applyAlignment="1" applyProtection="1">
      <alignment horizontal="left"/>
    </xf>
    <xf numFmtId="1" fontId="7" fillId="0" borderId="31" xfId="0" applyNumberFormat="1" applyFont="1" applyFill="1" applyBorder="1" applyAlignment="1" applyProtection="1">
      <alignment horizontal="center" vertical="center" wrapText="1"/>
    </xf>
    <xf numFmtId="1" fontId="7" fillId="0" borderId="3" xfId="0" applyNumberFormat="1" applyFont="1" applyFill="1" applyBorder="1" applyAlignment="1" applyProtection="1">
      <alignment horizontal="center" vertical="center" wrapText="1"/>
    </xf>
    <xf numFmtId="49" fontId="7" fillId="0" borderId="5" xfId="0" applyNumberFormat="1" applyFont="1" applyFill="1" applyBorder="1" applyAlignment="1" applyProtection="1">
      <alignment vertical="center" wrapText="1"/>
    </xf>
    <xf numFmtId="49" fontId="7" fillId="0" borderId="9" xfId="0" applyNumberFormat="1" applyFont="1" applyFill="1" applyBorder="1" applyAlignment="1" applyProtection="1">
      <alignment vertical="center" wrapText="1"/>
    </xf>
    <xf numFmtId="4" fontId="7" fillId="0" borderId="1" xfId="0" applyNumberFormat="1" applyFont="1" applyBorder="1" applyAlignment="1" applyProtection="1">
      <alignment vertical="center" wrapText="1"/>
    </xf>
    <xf numFmtId="0" fontId="7" fillId="0" borderId="4" xfId="0" applyNumberFormat="1" applyFont="1" applyFill="1" applyBorder="1" applyAlignment="1" applyProtection="1">
      <alignment horizontal="center" vertical="center" wrapText="1"/>
    </xf>
    <xf numFmtId="1" fontId="7" fillId="0" borderId="28" xfId="0" applyNumberFormat="1" applyFont="1" applyFill="1" applyBorder="1" applyAlignment="1" applyProtection="1">
      <alignment horizontal="center" vertical="center"/>
    </xf>
    <xf numFmtId="0" fontId="7" fillId="0" borderId="24" xfId="0" applyNumberFormat="1" applyFont="1" applyFill="1" applyBorder="1" applyAlignment="1" applyProtection="1">
      <alignment horizontal="center" vertical="center" wrapText="1"/>
    </xf>
    <xf numFmtId="1" fontId="7" fillId="0" borderId="5" xfId="0" applyNumberFormat="1" applyFont="1" applyFill="1" applyBorder="1" applyAlignment="1" applyProtection="1">
      <alignment horizontal="center" vertical="center" wrapText="1"/>
    </xf>
    <xf numFmtId="1" fontId="7" fillId="0" borderId="19" xfId="0" applyNumberFormat="1" applyFont="1" applyFill="1" applyBorder="1" applyAlignment="1" applyProtection="1">
      <alignment horizontal="center" vertical="center"/>
    </xf>
    <xf numFmtId="0" fontId="7" fillId="0" borderId="32" xfId="0" applyNumberFormat="1" applyFont="1" applyFill="1" applyBorder="1" applyAlignment="1" applyProtection="1">
      <alignment horizontal="center" vertical="center" wrapText="1"/>
    </xf>
    <xf numFmtId="49" fontId="7" fillId="0" borderId="31" xfId="0" applyNumberFormat="1" applyFont="1" applyFill="1" applyBorder="1" applyAlignment="1" applyProtection="1">
      <alignment vertical="center" wrapText="1"/>
    </xf>
    <xf numFmtId="4" fontId="7" fillId="0" borderId="33" xfId="0" applyNumberFormat="1" applyFont="1" applyBorder="1" applyAlignment="1" applyProtection="1">
      <alignment vertical="center" wrapText="1"/>
    </xf>
    <xf numFmtId="4" fontId="7" fillId="0" borderId="3" xfId="0" applyNumberFormat="1" applyFont="1" applyBorder="1" applyAlignment="1" applyProtection="1">
      <alignment vertical="center" wrapText="1"/>
    </xf>
    <xf numFmtId="0" fontId="7" fillId="2" borderId="0" xfId="0" applyNumberFormat="1" applyFont="1" applyFill="1" applyAlignment="1"/>
    <xf numFmtId="0" fontId="7" fillId="0" borderId="1" xfId="0" applyNumberFormat="1" applyFont="1" applyFill="1" applyBorder="1" applyAlignment="1">
      <alignment horizontal="center" vertical="center"/>
    </xf>
    <xf numFmtId="0" fontId="7" fillId="0" borderId="1" xfId="0" applyNumberFormat="1" applyFont="1" applyFill="1" applyBorder="1" applyAlignment="1" applyProtection="1">
      <alignment horizontal="center" vertical="center" wrapText="1"/>
    </xf>
    <xf numFmtId="0" fontId="7" fillId="2"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vertical="center" wrapText="1"/>
    </xf>
    <xf numFmtId="0" fontId="9" fillId="2" borderId="0" xfId="0" applyNumberFormat="1" applyFont="1" applyFill="1"/>
    <xf numFmtId="0" fontId="0" fillId="2" borderId="0" xfId="0" applyNumberFormat="1" applyFont="1" applyFill="1"/>
    <xf numFmtId="0" fontId="0" fillId="2" borderId="1"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right" vertical="center"/>
    </xf>
    <xf numFmtId="1" fontId="0" fillId="0" borderId="0" xfId="0" applyNumberFormat="1" applyFill="1" applyAlignment="1">
      <alignment vertical="center"/>
    </xf>
    <xf numFmtId="0" fontId="7" fillId="0" borderId="22" xfId="0" applyNumberFormat="1" applyFont="1" applyFill="1" applyBorder="1" applyAlignment="1">
      <alignment horizontal="center" vertical="center"/>
    </xf>
    <xf numFmtId="0" fontId="7" fillId="0" borderId="31"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7" fillId="2" borderId="21" xfId="0" applyNumberFormat="1" applyFont="1" applyFill="1" applyBorder="1" applyAlignment="1">
      <alignment horizontal="center" vertical="center" wrapText="1"/>
    </xf>
    <xf numFmtId="0" fontId="7" fillId="0" borderId="8" xfId="0" applyNumberFormat="1" applyFont="1" applyFill="1" applyBorder="1" applyAlignment="1" applyProtection="1">
      <alignment horizontal="center" vertical="center" wrapText="1"/>
    </xf>
    <xf numFmtId="0" fontId="9" fillId="0" borderId="0" xfId="0" applyNumberFormat="1" applyFont="1" applyFill="1"/>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left"/>
    </xf>
    <xf numFmtId="0" fontId="1" fillId="0" borderId="6"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1" fillId="0" borderId="34"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4" fontId="1" fillId="0" borderId="15" xfId="0" applyNumberFormat="1" applyFont="1" applyFill="1" applyBorder="1" applyAlignment="1" applyProtection="1">
      <alignment horizontal="center" vertical="center"/>
    </xf>
    <xf numFmtId="4" fontId="1" fillId="0" borderId="15" xfId="0" applyNumberFormat="1" applyFont="1" applyFill="1" applyBorder="1" applyAlignment="1" applyProtection="1">
      <alignment horizontal="center" vertical="center" wrapText="1"/>
    </xf>
    <xf numFmtId="0" fontId="1" fillId="0" borderId="3" xfId="0" applyNumberFormat="1" applyFont="1" applyFill="1" applyBorder="1" applyAlignment="1">
      <alignment vertical="center"/>
    </xf>
    <xf numFmtId="4" fontId="1" fillId="0" borderId="1" xfId="0" applyNumberFormat="1" applyFont="1" applyBorder="1" applyAlignment="1" applyProtection="1">
      <alignment vertical="center" wrapText="1"/>
    </xf>
    <xf numFmtId="0" fontId="7" fillId="0" borderId="32" xfId="0" applyNumberFormat="1" applyFont="1" applyFill="1" applyBorder="1" applyAlignment="1">
      <alignment vertical="center"/>
    </xf>
    <xf numFmtId="4" fontId="1" fillId="0" borderId="2" xfId="0" applyNumberFormat="1" applyFont="1" applyBorder="1" applyAlignment="1" applyProtection="1">
      <alignment vertical="center" wrapText="1"/>
    </xf>
    <xf numFmtId="4" fontId="1" fillId="0" borderId="10" xfId="0" applyNumberFormat="1" applyFont="1" applyBorder="1" applyAlignment="1" applyProtection="1">
      <alignment vertical="center" wrapText="1"/>
    </xf>
    <xf numFmtId="1" fontId="0" fillId="0" borderId="1" xfId="0" applyBorder="1" applyAlignment="1">
      <alignment vertical="center"/>
    </xf>
    <xf numFmtId="4" fontId="1" fillId="0" borderId="8" xfId="0" applyNumberFormat="1" applyFont="1" applyBorder="1" applyAlignment="1">
      <alignment vertical="center" wrapText="1"/>
    </xf>
    <xf numFmtId="4" fontId="1" fillId="0" borderId="35" xfId="0" applyNumberFormat="1" applyFont="1" applyBorder="1" applyAlignment="1" applyProtection="1">
      <alignment vertical="center" wrapText="1"/>
    </xf>
    <xf numFmtId="4" fontId="1" fillId="0" borderId="32" xfId="0" applyNumberFormat="1" applyFont="1" applyBorder="1" applyAlignment="1" applyProtection="1">
      <alignment vertical="center" wrapText="1"/>
    </xf>
    <xf numFmtId="4" fontId="1" fillId="0" borderId="36" xfId="0" applyNumberFormat="1" applyFont="1" applyBorder="1" applyAlignment="1" applyProtection="1">
      <alignment vertical="center" wrapText="1"/>
    </xf>
    <xf numFmtId="4" fontId="1" fillId="0" borderId="33" xfId="0" applyNumberFormat="1" applyFont="1" applyBorder="1" applyAlignment="1" applyProtection="1">
      <alignment vertical="center" wrapText="1"/>
    </xf>
    <xf numFmtId="4" fontId="1" fillId="0" borderId="37" xfId="0" applyNumberFormat="1" applyFont="1" applyBorder="1" applyAlignment="1" applyProtection="1">
      <alignment vertical="center" wrapText="1"/>
    </xf>
    <xf numFmtId="4" fontId="1" fillId="0" borderId="38" xfId="0" applyNumberFormat="1" applyFont="1" applyBorder="1" applyAlignment="1" applyProtection="1">
      <alignment vertical="center" wrapText="1"/>
    </xf>
    <xf numFmtId="1" fontId="1" fillId="0" borderId="3" xfId="0" applyNumberFormat="1" applyFont="1" applyFill="1" applyBorder="1" applyAlignment="1">
      <alignment vertical="center"/>
    </xf>
    <xf numFmtId="3" fontId="1" fillId="0" borderId="39" xfId="0" applyNumberFormat="1" applyFont="1" applyBorder="1" applyAlignment="1" applyProtection="1">
      <alignment vertical="center" wrapText="1"/>
    </xf>
    <xf numFmtId="3" fontId="1" fillId="0" borderId="33" xfId="0" applyNumberFormat="1" applyFont="1" applyBorder="1" applyAlignment="1" applyProtection="1">
      <alignment vertical="center" wrapText="1"/>
    </xf>
    <xf numFmtId="0" fontId="10" fillId="0" borderId="1" xfId="0" applyNumberFormat="1" applyFont="1" applyBorder="1" applyAlignment="1">
      <alignment vertical="center"/>
    </xf>
    <xf numFmtId="4" fontId="1" fillId="0" borderId="7" xfId="0" applyNumberFormat="1" applyFont="1" applyBorder="1" applyAlignment="1">
      <alignment vertical="center" wrapText="1"/>
    </xf>
    <xf numFmtId="0" fontId="1" fillId="0" borderId="3" xfId="0" applyNumberFormat="1" applyFont="1" applyFill="1" applyBorder="1" applyAlignment="1">
      <alignment horizontal="center" vertical="center"/>
    </xf>
    <xf numFmtId="3" fontId="1" fillId="0" borderId="40" xfId="0" applyNumberFormat="1" applyFont="1" applyBorder="1" applyAlignment="1">
      <alignment vertical="center" wrapText="1"/>
    </xf>
    <xf numFmtId="0" fontId="1" fillId="0" borderId="24" xfId="0" applyNumberFormat="1" applyFont="1" applyFill="1" applyBorder="1" applyAlignment="1">
      <alignment horizontal="center" vertical="center"/>
    </xf>
    <xf numFmtId="4" fontId="1" fillId="0" borderId="1" xfId="0" applyNumberFormat="1" applyFont="1" applyBorder="1" applyAlignment="1">
      <alignment vertical="center" wrapText="1"/>
    </xf>
    <xf numFmtId="4" fontId="1" fillId="0" borderId="23" xfId="0" applyNumberFormat="1" applyFont="1" applyBorder="1" applyAlignment="1">
      <alignment vertical="center" wrapText="1"/>
    </xf>
    <xf numFmtId="4" fontId="1" fillId="0" borderId="14" xfId="0" applyNumberFormat="1" applyFont="1" applyBorder="1" applyAlignment="1">
      <alignment vertical="center" wrapText="1"/>
    </xf>
    <xf numFmtId="4" fontId="1" fillId="0" borderId="41" xfId="0" applyNumberFormat="1" applyFont="1" applyBorder="1" applyAlignment="1">
      <alignment vertical="center" wrapText="1"/>
    </xf>
    <xf numFmtId="3" fontId="1" fillId="0" borderId="40" xfId="0" applyNumberFormat="1" applyFont="1" applyBorder="1" applyAlignment="1" applyProtection="1">
      <alignment vertical="center" wrapText="1"/>
    </xf>
    <xf numFmtId="0" fontId="1" fillId="0" borderId="31" xfId="0" applyNumberFormat="1" applyFont="1" applyFill="1" applyBorder="1" applyAlignment="1">
      <alignment vertical="center"/>
    </xf>
    <xf numFmtId="4" fontId="1" fillId="0" borderId="40" xfId="0" applyNumberFormat="1" applyFont="1" applyBorder="1" applyAlignment="1" applyProtection="1">
      <alignment vertical="center" wrapText="1"/>
    </xf>
    <xf numFmtId="4" fontId="1" fillId="0" borderId="31" xfId="0" applyNumberFormat="1" applyFont="1" applyBorder="1" applyAlignment="1" applyProtection="1">
      <alignment vertical="center" wrapText="1"/>
    </xf>
    <xf numFmtId="4" fontId="1" fillId="0" borderId="42" xfId="0" applyNumberFormat="1" applyFont="1" applyBorder="1" applyAlignment="1" applyProtection="1">
      <alignment vertical="center" wrapText="1"/>
    </xf>
    <xf numFmtId="3" fontId="1" fillId="0" borderId="35" xfId="0" applyNumberFormat="1" applyFont="1" applyBorder="1" applyAlignment="1">
      <alignment horizontal="right" vertical="center" wrapText="1"/>
    </xf>
    <xf numFmtId="4" fontId="1" fillId="0" borderId="43" xfId="0" applyNumberFormat="1" applyFont="1" applyBorder="1" applyAlignment="1">
      <alignment vertical="center" wrapText="1"/>
    </xf>
    <xf numFmtId="4" fontId="1" fillId="0" borderId="28" xfId="0" applyNumberFormat="1" applyFont="1" applyBorder="1" applyAlignment="1">
      <alignment vertical="center" wrapText="1"/>
    </xf>
    <xf numFmtId="4" fontId="1" fillId="0" borderId="44" xfId="0" applyNumberFormat="1" applyFont="1" applyBorder="1" applyAlignment="1">
      <alignment vertical="center" wrapText="1"/>
    </xf>
    <xf numFmtId="0" fontId="1" fillId="0" borderId="31" xfId="0" applyNumberFormat="1" applyFont="1" applyFill="1" applyBorder="1" applyAlignment="1">
      <alignment horizontal="center" vertical="center"/>
    </xf>
    <xf numFmtId="4" fontId="1" fillId="0" borderId="45" xfId="0" applyNumberFormat="1" applyFont="1" applyBorder="1" applyAlignment="1">
      <alignment vertical="center" wrapText="1"/>
    </xf>
    <xf numFmtId="4" fontId="1" fillId="0" borderId="46" xfId="0" applyNumberFormat="1" applyFont="1" applyBorder="1" applyAlignment="1">
      <alignment vertical="center" wrapText="1"/>
    </xf>
    <xf numFmtId="4" fontId="1" fillId="0" borderId="47" xfId="0" applyNumberFormat="1" applyFont="1" applyBorder="1" applyAlignment="1">
      <alignment vertical="center" wrapText="1"/>
    </xf>
    <xf numFmtId="0" fontId="3" fillId="0" borderId="0" xfId="0" applyNumberFormat="1" applyFont="1" applyFill="1" applyAlignment="1">
      <alignment horizontal="center"/>
    </xf>
    <xf numFmtId="0" fontId="11" fillId="0" borderId="0" xfId="0" applyNumberFormat="1" applyFont="1" applyFill="1"/>
    <xf numFmtId="0" fontId="9" fillId="0" borderId="0" xfId="0" applyNumberFormat="1" applyFont="1" applyFill="1" applyAlignment="1">
      <alignment horizontal="center"/>
    </xf>
    <xf numFmtId="0" fontId="1" fillId="2" borderId="0" xfId="0" applyNumberFormat="1" applyFont="1" applyFill="1"/>
    <xf numFmtId="0" fontId="1" fillId="2" borderId="0" xfId="0" applyNumberFormat="1" applyFont="1" applyFill="1" applyAlignment="1"/>
    <xf numFmtId="0" fontId="1" fillId="2" borderId="3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wrapText="1"/>
    </xf>
    <xf numFmtId="0" fontId="1" fillId="0" borderId="28" xfId="0" applyNumberFormat="1" applyFont="1" applyFill="1" applyBorder="1" applyAlignment="1" applyProtection="1">
      <alignment horizontal="center" vertical="center" wrapText="1"/>
    </xf>
    <xf numFmtId="0" fontId="1" fillId="0" borderId="24" xfId="0" applyNumberFormat="1" applyFont="1" applyFill="1" applyBorder="1" applyAlignment="1" applyProtection="1">
      <alignment horizontal="center" vertical="center" wrapText="1"/>
    </xf>
    <xf numFmtId="0" fontId="1" fillId="2" borderId="15"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31" xfId="0" applyNumberFormat="1" applyFont="1" applyFill="1" applyBorder="1" applyAlignment="1" applyProtection="1">
      <alignment horizontal="center" vertical="center" wrapText="1"/>
    </xf>
    <xf numFmtId="0" fontId="1" fillId="2" borderId="25" xfId="0" applyNumberFormat="1" applyFont="1" applyFill="1" applyBorder="1" applyAlignment="1" applyProtection="1">
      <alignment horizontal="center" vertical="center"/>
    </xf>
    <xf numFmtId="0" fontId="1" fillId="0" borderId="25"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vertical="center" wrapText="1"/>
    </xf>
    <xf numFmtId="49" fontId="1" fillId="0" borderId="9" xfId="0" applyNumberFormat="1" applyFont="1" applyFill="1" applyBorder="1" applyAlignment="1" applyProtection="1">
      <alignment vertical="center" wrapText="1"/>
    </xf>
    <xf numFmtId="4" fontId="1" fillId="0" borderId="6" xfId="0" applyNumberFormat="1" applyFont="1" applyBorder="1" applyAlignment="1" applyProtection="1">
      <alignment vertical="center" wrapText="1"/>
    </xf>
    <xf numFmtId="4" fontId="1" fillId="0" borderId="29" xfId="0" applyNumberFormat="1" applyFont="1" applyBorder="1" applyAlignment="1" applyProtection="1">
      <alignment vertical="center" wrapText="1"/>
    </xf>
    <xf numFmtId="0" fontId="1" fillId="2" borderId="0" xfId="0" applyNumberFormat="1" applyFont="1" applyFill="1" applyAlignment="1">
      <alignment horizontal="right" vertical="center"/>
    </xf>
    <xf numFmtId="0" fontId="1" fillId="0" borderId="19" xfId="0" applyNumberFormat="1" applyFont="1" applyFill="1" applyBorder="1" applyAlignment="1" applyProtection="1">
      <alignment horizontal="center" vertical="center" wrapText="1"/>
    </xf>
    <xf numFmtId="4" fontId="1" fillId="0" borderId="27" xfId="0" applyNumberFormat="1" applyFont="1" applyBorder="1" applyAlignment="1" applyProtection="1">
      <alignment vertical="center" wrapText="1"/>
    </xf>
    <xf numFmtId="0" fontId="7" fillId="0" borderId="48" xfId="0" applyNumberFormat="1" applyFont="1" applyFill="1" applyBorder="1" applyAlignment="1" applyProtection="1">
      <alignment vertical="center"/>
    </xf>
    <xf numFmtId="4" fontId="7" fillId="3" borderId="6" xfId="0" applyNumberFormat="1" applyFont="1" applyFill="1" applyBorder="1" applyAlignment="1" applyProtection="1">
      <alignment vertical="center" wrapText="1"/>
    </xf>
    <xf numFmtId="0" fontId="7" fillId="2" borderId="3" xfId="0" applyNumberFormat="1" applyFont="1" applyFill="1" applyBorder="1" applyAlignment="1" applyProtection="1">
      <alignment horizontal="center" vertical="center" wrapText="1"/>
    </xf>
    <xf numFmtId="1" fontId="0" fillId="0" borderId="6" xfId="0" applyNumberFormat="1" applyFill="1" applyBorder="1" applyAlignment="1">
      <alignment horizontal="center" vertical="center"/>
    </xf>
    <xf numFmtId="1" fontId="0" fillId="0" borderId="7" xfId="0" applyNumberFormat="1" applyFill="1" applyBorder="1" applyAlignment="1">
      <alignment horizontal="center" vertical="center"/>
    </xf>
    <xf numFmtId="176" fontId="7" fillId="0" borderId="4" xfId="0" applyNumberFormat="1" applyFont="1" applyFill="1" applyBorder="1" applyAlignment="1" applyProtection="1">
      <alignment horizontal="center" vertical="center" wrapText="1"/>
    </xf>
    <xf numFmtId="0" fontId="7" fillId="2" borderId="5" xfId="0" applyNumberFormat="1" applyFont="1" applyFill="1" applyBorder="1" applyAlignment="1" applyProtection="1">
      <alignment horizontal="center" vertical="center" wrapText="1"/>
    </xf>
    <xf numFmtId="0" fontId="7" fillId="0" borderId="34" xfId="0" applyNumberFormat="1" applyFont="1" applyFill="1" applyBorder="1" applyAlignment="1" applyProtection="1">
      <alignment horizontal="center" vertical="center" wrapText="1"/>
    </xf>
    <xf numFmtId="176" fontId="7" fillId="0" borderId="49" xfId="0" applyNumberFormat="1" applyFont="1" applyFill="1" applyBorder="1" applyAlignment="1" applyProtection="1">
      <alignment horizontal="center" vertical="center" wrapText="1"/>
    </xf>
    <xf numFmtId="0" fontId="7" fillId="2" borderId="19" xfId="0" applyNumberFormat="1" applyFont="1" applyFill="1" applyBorder="1" applyAlignment="1" applyProtection="1">
      <alignment horizontal="center" vertical="center" wrapText="1"/>
    </xf>
    <xf numFmtId="4" fontId="7" fillId="0" borderId="31" xfId="0" applyNumberFormat="1" applyFont="1" applyBorder="1" applyAlignment="1" applyProtection="1">
      <alignment vertical="center" wrapText="1"/>
    </xf>
    <xf numFmtId="1" fontId="0" fillId="0" borderId="8" xfId="0" applyNumberFormat="1" applyFill="1" applyBorder="1" applyAlignment="1">
      <alignment horizontal="center" vertical="center"/>
    </xf>
    <xf numFmtId="4" fontId="7" fillId="0" borderId="5" xfId="0" applyNumberFormat="1" applyFont="1" applyBorder="1" applyAlignment="1" applyProtection="1">
      <alignment vertical="center" wrapText="1"/>
    </xf>
    <xf numFmtId="4" fontId="7" fillId="0" borderId="50" xfId="0" applyNumberFormat="1" applyFont="1" applyBorder="1" applyAlignment="1" applyProtection="1">
      <alignment vertical="center" wrapText="1"/>
    </xf>
    <xf numFmtId="4" fontId="1" fillId="0" borderId="8" xfId="0" applyNumberFormat="1" applyFont="1" applyBorder="1" applyAlignment="1" applyProtection="1">
      <alignment vertical="center" wrapText="1"/>
    </xf>
    <xf numFmtId="4" fontId="1" fillId="0" borderId="39" xfId="0" applyNumberFormat="1" applyFont="1" applyBorder="1" applyAlignment="1" applyProtection="1">
      <alignment vertical="center" wrapText="1"/>
    </xf>
    <xf numFmtId="4" fontId="1" fillId="0" borderId="40" xfId="0" applyNumberFormat="1" applyFont="1" applyBorder="1" applyAlignment="1">
      <alignment vertical="center" wrapText="1"/>
    </xf>
    <xf numFmtId="4" fontId="1" fillId="0" borderId="40" xfId="0" applyNumberFormat="1" applyFont="1" applyBorder="1" applyAlignment="1">
      <alignment horizontal="right" vertical="center" wrapText="1"/>
    </xf>
    <xf numFmtId="4" fontId="1" fillId="0" borderId="45" xfId="0" applyNumberFormat="1" applyFont="1" applyBorder="1" applyAlignment="1">
      <alignment horizontal="right" vertical="center" wrapText="1"/>
    </xf>
    <xf numFmtId="177" fontId="11" fillId="0" borderId="22" xfId="0" applyNumberFormat="1" applyFont="1" applyBorder="1" applyAlignment="1"/>
    <xf numFmtId="177" fontId="9" fillId="0" borderId="0" xfId="0" applyNumberFormat="1" applyFont="1" applyBorder="1" applyAlignment="1"/>
    <xf numFmtId="1" fontId="12" fillId="0" borderId="0" xfId="0" applyNumberFormat="1" applyFont="1" applyFill="1"/>
    <xf numFmtId="178" fontId="13" fillId="0" borderId="0" xfId="0" applyNumberFormat="1" applyFont="1" applyFill="1" applyAlignment="1" applyProtection="1">
      <alignment horizontal="center" vertical="top"/>
    </xf>
    <xf numFmtId="1" fontId="14" fillId="0" borderId="0" xfId="0" applyNumberFormat="1" applyFont="1" applyFill="1" applyAlignment="1">
      <alignment horizontal="center" vertical="center"/>
    </xf>
    <xf numFmtId="1" fontId="7" fillId="0" borderId="0" xfId="0" applyNumberFormat="1" applyFont="1" applyFill="1" applyAlignment="1" applyProtection="1">
      <alignment vertical="center"/>
    </xf>
    <xf numFmtId="1" fontId="15" fillId="0" borderId="0" xfId="0" applyNumberFormat="1" applyFont="1" applyFill="1" applyAlignment="1">
      <alignment horizontal="center"/>
    </xf>
    <xf numFmtId="1" fontId="15" fillId="0" borderId="0" xfId="0" applyNumberFormat="1"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8"/>
  <sheetViews>
    <sheetView showGridLines="0" showZeros="0" workbookViewId="0">
      <selection activeCell="A7" sqref="A7"/>
    </sheetView>
  </sheetViews>
  <sheetFormatPr defaultColWidth="12" defaultRowHeight="11.25" outlineLevelRow="7"/>
  <cols>
    <col min="1" max="1" width="163.833333333333" customWidth="1"/>
  </cols>
  <sheetData>
    <row r="1" ht="14.25" spans="1:1">
      <c r="A1" s="220"/>
    </row>
    <row r="3" ht="102" customHeight="1" spans="1:1">
      <c r="A3" s="221" t="s">
        <v>0</v>
      </c>
    </row>
    <row r="4" ht="107.25" customHeight="1" spans="1:1">
      <c r="A4" s="222" t="s">
        <v>1</v>
      </c>
    </row>
    <row r="5" ht="409.5" hidden="1" customHeight="1" spans="1:1">
      <c r="A5" s="223"/>
    </row>
    <row r="6" ht="29.25" customHeight="1" spans="1:1">
      <c r="A6" s="224"/>
    </row>
    <row r="7" ht="78" customHeight="1"/>
    <row r="8" ht="82.5" customHeight="1" spans="1:1">
      <c r="A8" s="225" t="s">
        <v>2</v>
      </c>
    </row>
  </sheetData>
  <printOptions horizontalCentered="1" verticalCentered="1"/>
  <pageMargins left="0.5909722" right="0.5909722" top="0.5909722" bottom="0.59097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showGridLines="0" showZeros="0" workbookViewId="0">
      <selection activeCell="A1" sqref="A1"/>
    </sheetView>
  </sheetViews>
  <sheetFormatPr defaultColWidth="12" defaultRowHeight="11.25" outlineLevelCol="7"/>
  <cols>
    <col min="1" max="1" width="15.5" customWidth="1"/>
    <col min="2" max="2" width="38.8333333333333" customWidth="1"/>
    <col min="3" max="8" width="18" customWidth="1"/>
  </cols>
  <sheetData>
    <row r="1" ht="20.1" customHeight="1" spans="1:8">
      <c r="A1" s="74"/>
      <c r="B1" s="74"/>
      <c r="C1" s="74"/>
      <c r="D1" s="74"/>
      <c r="E1" s="75"/>
      <c r="F1" s="74"/>
      <c r="G1" s="74"/>
      <c r="H1" s="54" t="s">
        <v>410</v>
      </c>
    </row>
    <row r="2" ht="25.5" customHeight="1" spans="1:8">
      <c r="A2" s="50" t="s">
        <v>411</v>
      </c>
      <c r="B2" s="50"/>
      <c r="C2" s="50"/>
      <c r="D2" s="50"/>
      <c r="E2" s="50"/>
      <c r="F2" s="50"/>
      <c r="G2" s="50"/>
      <c r="H2" s="50"/>
    </row>
    <row r="3" ht="20.1" customHeight="1" spans="1:8">
      <c r="A3" s="76" t="s">
        <v>5</v>
      </c>
      <c r="B3" s="77"/>
      <c r="C3" s="77"/>
      <c r="D3" s="77"/>
      <c r="E3" s="77"/>
      <c r="F3" s="77"/>
      <c r="G3" s="77"/>
      <c r="H3" s="54" t="s">
        <v>6</v>
      </c>
    </row>
    <row r="4" ht="20.1" customHeight="1" spans="1:8">
      <c r="A4" s="78" t="s">
        <v>412</v>
      </c>
      <c r="B4" s="78" t="s">
        <v>413</v>
      </c>
      <c r="C4" s="59" t="s">
        <v>414</v>
      </c>
      <c r="D4" s="59"/>
      <c r="E4" s="69"/>
      <c r="F4" s="69"/>
      <c r="G4" s="69"/>
      <c r="H4" s="59"/>
    </row>
    <row r="5" ht="20.1" customHeight="1" spans="1:8">
      <c r="A5" s="78"/>
      <c r="B5" s="78"/>
      <c r="C5" s="79" t="s">
        <v>58</v>
      </c>
      <c r="D5" s="61" t="s">
        <v>265</v>
      </c>
      <c r="E5" s="80" t="s">
        <v>415</v>
      </c>
      <c r="F5" s="81"/>
      <c r="G5" s="82"/>
      <c r="H5" s="83" t="s">
        <v>270</v>
      </c>
    </row>
    <row r="6" ht="33.75" customHeight="1" spans="1:8">
      <c r="A6" s="67"/>
      <c r="B6" s="67"/>
      <c r="C6" s="84"/>
      <c r="D6" s="68"/>
      <c r="E6" s="85" t="s">
        <v>74</v>
      </c>
      <c r="F6" s="86" t="s">
        <v>416</v>
      </c>
      <c r="G6" s="87" t="s">
        <v>417</v>
      </c>
      <c r="H6" s="88"/>
    </row>
    <row r="7" ht="20.1" customHeight="1" spans="1:8">
      <c r="A7" s="70" t="s">
        <v>82</v>
      </c>
      <c r="B7" s="70" t="s">
        <v>58</v>
      </c>
      <c r="C7" s="89">
        <f t="shared" ref="C7:C12" si="0">SUM(D7,E7,H7)</f>
        <v>67000</v>
      </c>
      <c r="D7" s="90">
        <v>0</v>
      </c>
      <c r="E7" s="90">
        <f t="shared" ref="E7:E12" si="1">SUM(F7,G7)</f>
        <v>0</v>
      </c>
      <c r="F7" s="90">
        <v>0</v>
      </c>
      <c r="G7" s="91">
        <v>0</v>
      </c>
      <c r="H7" s="92">
        <v>67000</v>
      </c>
    </row>
    <row r="8" ht="20.1" customHeight="1" spans="1:8">
      <c r="A8" s="70" t="s">
        <v>82</v>
      </c>
      <c r="B8" s="70" t="s">
        <v>0</v>
      </c>
      <c r="C8" s="89">
        <f t="shared" si="0"/>
        <v>67000</v>
      </c>
      <c r="D8" s="90">
        <v>0</v>
      </c>
      <c r="E8" s="90">
        <f t="shared" si="1"/>
        <v>0</v>
      </c>
      <c r="F8" s="90">
        <v>0</v>
      </c>
      <c r="G8" s="91">
        <v>0</v>
      </c>
      <c r="H8" s="92">
        <v>67000</v>
      </c>
    </row>
    <row r="9" ht="20.1" customHeight="1" spans="1:8">
      <c r="A9" s="70" t="s">
        <v>83</v>
      </c>
      <c r="B9" s="70" t="s">
        <v>84</v>
      </c>
      <c r="C9" s="89">
        <f t="shared" si="0"/>
        <v>40000</v>
      </c>
      <c r="D9" s="90">
        <v>0</v>
      </c>
      <c r="E9" s="90">
        <f t="shared" si="1"/>
        <v>0</v>
      </c>
      <c r="F9" s="90">
        <v>0</v>
      </c>
      <c r="G9" s="91">
        <v>0</v>
      </c>
      <c r="H9" s="92">
        <v>40000</v>
      </c>
    </row>
    <row r="10" ht="20.1" customHeight="1" spans="1:8">
      <c r="A10" s="70" t="s">
        <v>117</v>
      </c>
      <c r="B10" s="70" t="s">
        <v>118</v>
      </c>
      <c r="C10" s="89">
        <f t="shared" si="0"/>
        <v>11000</v>
      </c>
      <c r="D10" s="90">
        <v>0</v>
      </c>
      <c r="E10" s="90">
        <f t="shared" si="1"/>
        <v>0</v>
      </c>
      <c r="F10" s="90">
        <v>0</v>
      </c>
      <c r="G10" s="91">
        <v>0</v>
      </c>
      <c r="H10" s="92">
        <v>11000</v>
      </c>
    </row>
    <row r="11" ht="20.1" customHeight="1" spans="1:8">
      <c r="A11" s="70" t="s">
        <v>120</v>
      </c>
      <c r="B11" s="70" t="s">
        <v>121</v>
      </c>
      <c r="C11" s="89">
        <f t="shared" si="0"/>
        <v>8000</v>
      </c>
      <c r="D11" s="90">
        <v>0</v>
      </c>
      <c r="E11" s="90">
        <f t="shared" si="1"/>
        <v>0</v>
      </c>
      <c r="F11" s="90">
        <v>0</v>
      </c>
      <c r="G11" s="91">
        <v>0</v>
      </c>
      <c r="H11" s="92">
        <v>8000</v>
      </c>
    </row>
    <row r="12" ht="20.1" customHeight="1" spans="1:8">
      <c r="A12" s="70" t="s">
        <v>124</v>
      </c>
      <c r="B12" s="70" t="s">
        <v>125</v>
      </c>
      <c r="C12" s="89">
        <f t="shared" si="0"/>
        <v>8000</v>
      </c>
      <c r="D12" s="90">
        <v>0</v>
      </c>
      <c r="E12" s="90">
        <f t="shared" si="1"/>
        <v>0</v>
      </c>
      <c r="F12" s="90">
        <v>0</v>
      </c>
      <c r="G12" s="91">
        <v>0</v>
      </c>
      <c r="H12" s="92">
        <v>8000</v>
      </c>
    </row>
  </sheetData>
  <mergeCells count="8">
    <mergeCell ref="A2:H2"/>
    <mergeCell ref="C4:H4"/>
    <mergeCell ref="E5:G5"/>
    <mergeCell ref="A4:A6"/>
    <mergeCell ref="B4:B6"/>
    <mergeCell ref="C5:C6"/>
    <mergeCell ref="D5:D6"/>
    <mergeCell ref="H5:H6"/>
  </mergeCells>
  <printOptions horizontalCentered="1"/>
  <pageMargins left="0.39375" right="0.39375" top="0.7875" bottom="0.39375" header="0" footer="0"/>
  <pageSetup paperSize="9" fitToHeight="10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showGridLines="0" showZeros="0" workbookViewId="0">
      <selection activeCell="D7" sqref="D7"/>
    </sheetView>
  </sheetViews>
  <sheetFormatPr defaultColWidth="12" defaultRowHeight="11.25" outlineLevelCol="7"/>
  <cols>
    <col min="1" max="3" width="5.66666666666667" customWidth="1"/>
    <col min="4" max="4" width="17" customWidth="1"/>
    <col min="5" max="5" width="71.3333333333333" customWidth="1"/>
    <col min="6" max="8" width="18.1666666666667" customWidth="1"/>
    <col min="9" max="245" width="10.6666666666667" customWidth="1"/>
  </cols>
  <sheetData>
    <row r="1" ht="20.1" customHeight="1" spans="1:8">
      <c r="A1" s="47"/>
      <c r="B1" s="48"/>
      <c r="C1" s="48"/>
      <c r="D1" s="48"/>
      <c r="E1" s="48"/>
      <c r="F1" s="48"/>
      <c r="G1" s="48"/>
      <c r="H1" s="49" t="s">
        <v>418</v>
      </c>
    </row>
    <row r="2" ht="20.1" customHeight="1" spans="1:8">
      <c r="A2" s="50" t="s">
        <v>419</v>
      </c>
      <c r="B2" s="50"/>
      <c r="C2" s="50"/>
      <c r="D2" s="50"/>
      <c r="E2" s="50"/>
      <c r="F2" s="50"/>
      <c r="G2" s="50"/>
      <c r="H2" s="50"/>
    </row>
    <row r="3" ht="20.1" customHeight="1" spans="1:8">
      <c r="A3" s="51" t="s">
        <v>5</v>
      </c>
      <c r="B3" s="52"/>
      <c r="C3" s="52"/>
      <c r="D3" s="52"/>
      <c r="E3" s="52"/>
      <c r="F3" s="53"/>
      <c r="G3" s="53"/>
      <c r="H3" s="54" t="s">
        <v>6</v>
      </c>
    </row>
    <row r="4" ht="20.1" customHeight="1" spans="1:8">
      <c r="A4" s="55" t="s">
        <v>57</v>
      </c>
      <c r="B4" s="56"/>
      <c r="C4" s="56"/>
      <c r="D4" s="56"/>
      <c r="E4" s="57"/>
      <c r="F4" s="58" t="s">
        <v>420</v>
      </c>
      <c r="G4" s="59"/>
      <c r="H4" s="59"/>
    </row>
    <row r="5" ht="20.1" customHeight="1" spans="1:8">
      <c r="A5" s="55" t="s">
        <v>66</v>
      </c>
      <c r="B5" s="56"/>
      <c r="C5" s="57"/>
      <c r="D5" s="60" t="s">
        <v>67</v>
      </c>
      <c r="E5" s="61" t="s">
        <v>137</v>
      </c>
      <c r="F5" s="62" t="s">
        <v>58</v>
      </c>
      <c r="G5" s="62" t="s">
        <v>133</v>
      </c>
      <c r="H5" s="59" t="s">
        <v>134</v>
      </c>
    </row>
    <row r="6" ht="20.1" customHeight="1" spans="1:8">
      <c r="A6" s="63" t="s">
        <v>79</v>
      </c>
      <c r="B6" s="64" t="s">
        <v>80</v>
      </c>
      <c r="C6" s="65" t="s">
        <v>81</v>
      </c>
      <c r="D6" s="66"/>
      <c r="E6" s="67"/>
      <c r="F6" s="68"/>
      <c r="G6" s="68"/>
      <c r="H6" s="69"/>
    </row>
    <row r="7" ht="20.1" customHeight="1" spans="1:8">
      <c r="A7" s="70" t="s">
        <v>82</v>
      </c>
      <c r="B7" s="70" t="s">
        <v>82</v>
      </c>
      <c r="C7" s="70" t="s">
        <v>82</v>
      </c>
      <c r="D7" s="70" t="s">
        <v>421</v>
      </c>
      <c r="E7" s="70" t="s">
        <v>82</v>
      </c>
      <c r="F7" s="71">
        <f t="shared" ref="F7:F16" si="0">SUM(G7,H7)</f>
        <v>0</v>
      </c>
      <c r="G7" s="72" t="s">
        <v>82</v>
      </c>
      <c r="H7" s="73" t="s">
        <v>82</v>
      </c>
    </row>
    <row r="8" ht="20.1" customHeight="1" spans="1:8">
      <c r="A8" s="70" t="s">
        <v>82</v>
      </c>
      <c r="B8" s="70" t="s">
        <v>82</v>
      </c>
      <c r="C8" s="70" t="s">
        <v>82</v>
      </c>
      <c r="D8" s="70" t="s">
        <v>82</v>
      </c>
      <c r="E8" s="70" t="s">
        <v>82</v>
      </c>
      <c r="F8" s="71">
        <f t="shared" si="0"/>
        <v>0</v>
      </c>
      <c r="G8" s="72" t="s">
        <v>82</v>
      </c>
      <c r="H8" s="73" t="s">
        <v>82</v>
      </c>
    </row>
    <row r="9" ht="20.1" customHeight="1" spans="1:8">
      <c r="A9" s="70" t="s">
        <v>82</v>
      </c>
      <c r="B9" s="70" t="s">
        <v>82</v>
      </c>
      <c r="C9" s="70" t="s">
        <v>82</v>
      </c>
      <c r="D9" s="70" t="s">
        <v>82</v>
      </c>
      <c r="E9" s="70" t="s">
        <v>82</v>
      </c>
      <c r="F9" s="71">
        <f t="shared" si="0"/>
        <v>0</v>
      </c>
      <c r="G9" s="72" t="s">
        <v>82</v>
      </c>
      <c r="H9" s="73" t="s">
        <v>82</v>
      </c>
    </row>
    <row r="10" ht="20.1" customHeight="1" spans="1:8">
      <c r="A10" s="70" t="s">
        <v>82</v>
      </c>
      <c r="B10" s="70" t="s">
        <v>82</v>
      </c>
      <c r="C10" s="70" t="s">
        <v>82</v>
      </c>
      <c r="D10" s="70" t="s">
        <v>82</v>
      </c>
      <c r="E10" s="70" t="s">
        <v>82</v>
      </c>
      <c r="F10" s="71">
        <f t="shared" si="0"/>
        <v>0</v>
      </c>
      <c r="G10" s="72" t="s">
        <v>82</v>
      </c>
      <c r="H10" s="73" t="s">
        <v>82</v>
      </c>
    </row>
    <row r="11" ht="20.1" customHeight="1" spans="1:8">
      <c r="A11" s="70" t="s">
        <v>82</v>
      </c>
      <c r="B11" s="70" t="s">
        <v>82</v>
      </c>
      <c r="C11" s="70" t="s">
        <v>82</v>
      </c>
      <c r="D11" s="70" t="s">
        <v>82</v>
      </c>
      <c r="E11" s="70" t="s">
        <v>82</v>
      </c>
      <c r="F11" s="71">
        <f t="shared" si="0"/>
        <v>0</v>
      </c>
      <c r="G11" s="72" t="s">
        <v>82</v>
      </c>
      <c r="H11" s="73" t="s">
        <v>82</v>
      </c>
    </row>
    <row r="12" ht="20.1" customHeight="1" spans="1:8">
      <c r="A12" s="70" t="s">
        <v>82</v>
      </c>
      <c r="B12" s="70" t="s">
        <v>82</v>
      </c>
      <c r="C12" s="70" t="s">
        <v>82</v>
      </c>
      <c r="D12" s="70" t="s">
        <v>82</v>
      </c>
      <c r="E12" s="70" t="s">
        <v>82</v>
      </c>
      <c r="F12" s="71">
        <f t="shared" si="0"/>
        <v>0</v>
      </c>
      <c r="G12" s="72" t="s">
        <v>82</v>
      </c>
      <c r="H12" s="73" t="s">
        <v>82</v>
      </c>
    </row>
    <row r="13" ht="20.1" customHeight="1" spans="1:8">
      <c r="A13" s="70" t="s">
        <v>82</v>
      </c>
      <c r="B13" s="70" t="s">
        <v>82</v>
      </c>
      <c r="C13" s="70" t="s">
        <v>82</v>
      </c>
      <c r="D13" s="70" t="s">
        <v>82</v>
      </c>
      <c r="E13" s="70" t="s">
        <v>82</v>
      </c>
      <c r="F13" s="71">
        <f t="shared" si="0"/>
        <v>0</v>
      </c>
      <c r="G13" s="72" t="s">
        <v>82</v>
      </c>
      <c r="H13" s="73" t="s">
        <v>82</v>
      </c>
    </row>
    <row r="14" ht="20.1" customHeight="1" spans="1:8">
      <c r="A14" s="70" t="s">
        <v>82</v>
      </c>
      <c r="B14" s="70" t="s">
        <v>82</v>
      </c>
      <c r="C14" s="70" t="s">
        <v>82</v>
      </c>
      <c r="D14" s="70" t="s">
        <v>82</v>
      </c>
      <c r="E14" s="70" t="s">
        <v>82</v>
      </c>
      <c r="F14" s="71">
        <f t="shared" si="0"/>
        <v>0</v>
      </c>
      <c r="G14" s="72" t="s">
        <v>82</v>
      </c>
      <c r="H14" s="73" t="s">
        <v>82</v>
      </c>
    </row>
    <row r="15" ht="20.1" customHeight="1" spans="1:8">
      <c r="A15" s="70" t="s">
        <v>82</v>
      </c>
      <c r="B15" s="70" t="s">
        <v>82</v>
      </c>
      <c r="C15" s="70" t="s">
        <v>82</v>
      </c>
      <c r="D15" s="70" t="s">
        <v>82</v>
      </c>
      <c r="E15" s="70" t="s">
        <v>82</v>
      </c>
      <c r="F15" s="71">
        <f t="shared" si="0"/>
        <v>0</v>
      </c>
      <c r="G15" s="72" t="s">
        <v>82</v>
      </c>
      <c r="H15" s="73" t="s">
        <v>82</v>
      </c>
    </row>
    <row r="16" ht="20.1" customHeight="1" spans="1:8">
      <c r="A16" s="70" t="s">
        <v>82</v>
      </c>
      <c r="B16" s="70" t="s">
        <v>82</v>
      </c>
      <c r="C16" s="70" t="s">
        <v>82</v>
      </c>
      <c r="D16" s="70" t="s">
        <v>82</v>
      </c>
      <c r="E16" s="70" t="s">
        <v>82</v>
      </c>
      <c r="F16" s="71">
        <f t="shared" si="0"/>
        <v>0</v>
      </c>
      <c r="G16" s="72" t="s">
        <v>82</v>
      </c>
      <c r="H16" s="73" t="s">
        <v>82</v>
      </c>
    </row>
  </sheetData>
  <mergeCells count="9">
    <mergeCell ref="A2:H2"/>
    <mergeCell ref="A4:E4"/>
    <mergeCell ref="F4:H4"/>
    <mergeCell ref="A5:C5"/>
    <mergeCell ref="D5:D6"/>
    <mergeCell ref="E5:E6"/>
    <mergeCell ref="F5:F6"/>
    <mergeCell ref="G5:G6"/>
    <mergeCell ref="H5:H6"/>
  </mergeCells>
  <printOptions horizontalCentered="1"/>
  <pageMargins left="0.39375" right="0.39375" top="0.7875" bottom="0.39375" header="0" footer="0"/>
  <pageSetup paperSize="9" fitToHeight="100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showGridLines="0" showZeros="0" workbookViewId="0">
      <selection activeCell="B7" sqref="B7"/>
    </sheetView>
  </sheetViews>
  <sheetFormatPr defaultColWidth="12" defaultRowHeight="11.25" outlineLevelCol="7"/>
  <cols>
    <col min="1" max="1" width="15.5" customWidth="1"/>
    <col min="2" max="2" width="38.8333333333333" customWidth="1"/>
    <col min="3" max="8" width="18" customWidth="1"/>
  </cols>
  <sheetData>
    <row r="1" ht="20.1" customHeight="1" spans="1:8">
      <c r="A1" s="74"/>
      <c r="B1" s="74"/>
      <c r="C1" s="74"/>
      <c r="D1" s="74"/>
      <c r="E1" s="75"/>
      <c r="F1" s="74"/>
      <c r="G1" s="74"/>
      <c r="H1" s="54" t="s">
        <v>422</v>
      </c>
    </row>
    <row r="2" ht="25.5" customHeight="1" spans="1:8">
      <c r="A2" s="50" t="s">
        <v>423</v>
      </c>
      <c r="B2" s="50"/>
      <c r="C2" s="50"/>
      <c r="D2" s="50"/>
      <c r="E2" s="50"/>
      <c r="F2" s="50"/>
      <c r="G2" s="50"/>
      <c r="H2" s="50"/>
    </row>
    <row r="3" ht="20.1" customHeight="1" spans="1:8">
      <c r="A3" s="76" t="s">
        <v>5</v>
      </c>
      <c r="B3" s="77"/>
      <c r="C3" s="77"/>
      <c r="D3" s="77"/>
      <c r="E3" s="77"/>
      <c r="F3" s="77"/>
      <c r="G3" s="77"/>
      <c r="H3" s="54" t="s">
        <v>6</v>
      </c>
    </row>
    <row r="4" ht="20.1" customHeight="1" spans="1:8">
      <c r="A4" s="78" t="s">
        <v>412</v>
      </c>
      <c r="B4" s="78" t="s">
        <v>413</v>
      </c>
      <c r="C4" s="59" t="s">
        <v>414</v>
      </c>
      <c r="D4" s="59"/>
      <c r="E4" s="69"/>
      <c r="F4" s="69"/>
      <c r="G4" s="69"/>
      <c r="H4" s="59"/>
    </row>
    <row r="5" ht="20.1" customHeight="1" spans="1:8">
      <c r="A5" s="78"/>
      <c r="B5" s="78"/>
      <c r="C5" s="79" t="s">
        <v>58</v>
      </c>
      <c r="D5" s="61" t="s">
        <v>265</v>
      </c>
      <c r="E5" s="80" t="s">
        <v>415</v>
      </c>
      <c r="F5" s="81"/>
      <c r="G5" s="82"/>
      <c r="H5" s="83" t="s">
        <v>270</v>
      </c>
    </row>
    <row r="6" ht="33.75" customHeight="1" spans="1:8">
      <c r="A6" s="67"/>
      <c r="B6" s="67"/>
      <c r="C6" s="84"/>
      <c r="D6" s="68"/>
      <c r="E6" s="85" t="s">
        <v>74</v>
      </c>
      <c r="F6" s="86" t="s">
        <v>416</v>
      </c>
      <c r="G6" s="87" t="s">
        <v>417</v>
      </c>
      <c r="H6" s="88"/>
    </row>
    <row r="7" ht="20.1" customHeight="1" spans="1:8">
      <c r="A7" s="70" t="s">
        <v>82</v>
      </c>
      <c r="B7" s="70" t="s">
        <v>421</v>
      </c>
      <c r="C7" s="89">
        <f t="shared" ref="C7:C16" si="0">SUM(D7,E7,H7)</f>
        <v>0</v>
      </c>
      <c r="D7" s="90" t="s">
        <v>82</v>
      </c>
      <c r="E7" s="90">
        <f t="shared" ref="E7:E16" si="1">SUM(F7,G7)</f>
        <v>0</v>
      </c>
      <c r="F7" s="90" t="s">
        <v>82</v>
      </c>
      <c r="G7" s="91" t="s">
        <v>82</v>
      </c>
      <c r="H7" s="92" t="s">
        <v>82</v>
      </c>
    </row>
    <row r="8" ht="20.1" customHeight="1" spans="1:8">
      <c r="A8" s="70" t="s">
        <v>82</v>
      </c>
      <c r="B8" s="70" t="s">
        <v>82</v>
      </c>
      <c r="C8" s="89">
        <f t="shared" si="0"/>
        <v>0</v>
      </c>
      <c r="D8" s="90" t="s">
        <v>82</v>
      </c>
      <c r="E8" s="90">
        <f t="shared" si="1"/>
        <v>0</v>
      </c>
      <c r="F8" s="90" t="s">
        <v>82</v>
      </c>
      <c r="G8" s="91" t="s">
        <v>82</v>
      </c>
      <c r="H8" s="92" t="s">
        <v>82</v>
      </c>
    </row>
    <row r="9" ht="20.1" customHeight="1" spans="1:8">
      <c r="A9" s="70" t="s">
        <v>82</v>
      </c>
      <c r="B9" s="70" t="s">
        <v>82</v>
      </c>
      <c r="C9" s="89">
        <f t="shared" si="0"/>
        <v>0</v>
      </c>
      <c r="D9" s="90" t="s">
        <v>82</v>
      </c>
      <c r="E9" s="90">
        <f t="shared" si="1"/>
        <v>0</v>
      </c>
      <c r="F9" s="90" t="s">
        <v>82</v>
      </c>
      <c r="G9" s="91" t="s">
        <v>82</v>
      </c>
      <c r="H9" s="92" t="s">
        <v>82</v>
      </c>
    </row>
    <row r="10" ht="20.1" customHeight="1" spans="1:8">
      <c r="A10" s="70" t="s">
        <v>82</v>
      </c>
      <c r="B10" s="70" t="s">
        <v>82</v>
      </c>
      <c r="C10" s="89">
        <f t="shared" si="0"/>
        <v>0</v>
      </c>
      <c r="D10" s="90" t="s">
        <v>82</v>
      </c>
      <c r="E10" s="90">
        <f t="shared" si="1"/>
        <v>0</v>
      </c>
      <c r="F10" s="90" t="s">
        <v>82</v>
      </c>
      <c r="G10" s="91" t="s">
        <v>82</v>
      </c>
      <c r="H10" s="92" t="s">
        <v>82</v>
      </c>
    </row>
    <row r="11" ht="20.1" customHeight="1" spans="1:8">
      <c r="A11" s="70" t="s">
        <v>82</v>
      </c>
      <c r="B11" s="70" t="s">
        <v>82</v>
      </c>
      <c r="C11" s="89">
        <f t="shared" si="0"/>
        <v>0</v>
      </c>
      <c r="D11" s="90" t="s">
        <v>82</v>
      </c>
      <c r="E11" s="90">
        <f t="shared" si="1"/>
        <v>0</v>
      </c>
      <c r="F11" s="90" t="s">
        <v>82</v>
      </c>
      <c r="G11" s="91" t="s">
        <v>82</v>
      </c>
      <c r="H11" s="92" t="s">
        <v>82</v>
      </c>
    </row>
    <row r="12" ht="20.1" customHeight="1" spans="1:8">
      <c r="A12" s="70" t="s">
        <v>82</v>
      </c>
      <c r="B12" s="70" t="s">
        <v>82</v>
      </c>
      <c r="C12" s="89">
        <f t="shared" si="0"/>
        <v>0</v>
      </c>
      <c r="D12" s="90" t="s">
        <v>82</v>
      </c>
      <c r="E12" s="90">
        <f t="shared" si="1"/>
        <v>0</v>
      </c>
      <c r="F12" s="90" t="s">
        <v>82</v>
      </c>
      <c r="G12" s="91" t="s">
        <v>82</v>
      </c>
      <c r="H12" s="92" t="s">
        <v>82</v>
      </c>
    </row>
    <row r="13" ht="20.1" customHeight="1" spans="1:8">
      <c r="A13" s="70" t="s">
        <v>82</v>
      </c>
      <c r="B13" s="70" t="s">
        <v>82</v>
      </c>
      <c r="C13" s="89">
        <f t="shared" si="0"/>
        <v>0</v>
      </c>
      <c r="D13" s="90" t="s">
        <v>82</v>
      </c>
      <c r="E13" s="90">
        <f t="shared" si="1"/>
        <v>0</v>
      </c>
      <c r="F13" s="90" t="s">
        <v>82</v>
      </c>
      <c r="G13" s="91" t="s">
        <v>82</v>
      </c>
      <c r="H13" s="92" t="s">
        <v>82</v>
      </c>
    </row>
    <row r="14" ht="20.1" customHeight="1" spans="1:8">
      <c r="A14" s="70" t="s">
        <v>82</v>
      </c>
      <c r="B14" s="70" t="s">
        <v>82</v>
      </c>
      <c r="C14" s="89">
        <f t="shared" si="0"/>
        <v>0</v>
      </c>
      <c r="D14" s="90" t="s">
        <v>82</v>
      </c>
      <c r="E14" s="90">
        <f t="shared" si="1"/>
        <v>0</v>
      </c>
      <c r="F14" s="90" t="s">
        <v>82</v>
      </c>
      <c r="G14" s="91" t="s">
        <v>82</v>
      </c>
      <c r="H14" s="92" t="s">
        <v>82</v>
      </c>
    </row>
    <row r="15" ht="20.1" customHeight="1" spans="1:8">
      <c r="A15" s="70" t="s">
        <v>82</v>
      </c>
      <c r="B15" s="70" t="s">
        <v>82</v>
      </c>
      <c r="C15" s="89">
        <f t="shared" si="0"/>
        <v>0</v>
      </c>
      <c r="D15" s="90" t="s">
        <v>82</v>
      </c>
      <c r="E15" s="90">
        <f t="shared" si="1"/>
        <v>0</v>
      </c>
      <c r="F15" s="90" t="s">
        <v>82</v>
      </c>
      <c r="G15" s="91" t="s">
        <v>82</v>
      </c>
      <c r="H15" s="92" t="s">
        <v>82</v>
      </c>
    </row>
    <row r="16" ht="20.1" customHeight="1" spans="1:8">
      <c r="A16" s="70" t="s">
        <v>82</v>
      </c>
      <c r="B16" s="70" t="s">
        <v>82</v>
      </c>
      <c r="C16" s="89">
        <f t="shared" si="0"/>
        <v>0</v>
      </c>
      <c r="D16" s="90" t="s">
        <v>82</v>
      </c>
      <c r="E16" s="90">
        <f t="shared" si="1"/>
        <v>0</v>
      </c>
      <c r="F16" s="90" t="s">
        <v>82</v>
      </c>
      <c r="G16" s="91" t="s">
        <v>82</v>
      </c>
      <c r="H16" s="92" t="s">
        <v>82</v>
      </c>
    </row>
  </sheetData>
  <mergeCells count="8">
    <mergeCell ref="A2:H2"/>
    <mergeCell ref="C4:H4"/>
    <mergeCell ref="E5:G5"/>
    <mergeCell ref="A4:A6"/>
    <mergeCell ref="B4:B6"/>
    <mergeCell ref="C5:C6"/>
    <mergeCell ref="D5:D6"/>
    <mergeCell ref="H5:H6"/>
  </mergeCells>
  <printOptions horizontalCentered="1"/>
  <pageMargins left="0.39375" right="0.39375" top="0.7875" bottom="0.39375" header="0" footer="0"/>
  <pageSetup paperSize="9" fitToHeight="10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showGridLines="0" showZeros="0" workbookViewId="0">
      <selection activeCell="D7" sqref="D7"/>
    </sheetView>
  </sheetViews>
  <sheetFormatPr defaultColWidth="12" defaultRowHeight="11.25" outlineLevelCol="7"/>
  <cols>
    <col min="1" max="3" width="5.66666666666667" customWidth="1"/>
    <col min="4" max="4" width="17" customWidth="1"/>
    <col min="5" max="5" width="71.3333333333333" customWidth="1"/>
    <col min="6" max="8" width="18.1666666666667" customWidth="1"/>
    <col min="9" max="245" width="10.6666666666667" customWidth="1"/>
  </cols>
  <sheetData>
    <row r="1" ht="20.1" customHeight="1" spans="1:8">
      <c r="A1" s="47"/>
      <c r="B1" s="48"/>
      <c r="C1" s="48"/>
      <c r="D1" s="48"/>
      <c r="E1" s="48"/>
      <c r="F1" s="48"/>
      <c r="G1" s="48"/>
      <c r="H1" s="49" t="s">
        <v>424</v>
      </c>
    </row>
    <row r="2" ht="20.1" customHeight="1" spans="1:8">
      <c r="A2" s="50" t="s">
        <v>425</v>
      </c>
      <c r="B2" s="50"/>
      <c r="C2" s="50"/>
      <c r="D2" s="50"/>
      <c r="E2" s="50"/>
      <c r="F2" s="50"/>
      <c r="G2" s="50"/>
      <c r="H2" s="50"/>
    </row>
    <row r="3" ht="20.1" customHeight="1" spans="1:8">
      <c r="A3" s="51" t="s">
        <v>5</v>
      </c>
      <c r="B3" s="52"/>
      <c r="C3" s="52"/>
      <c r="D3" s="52"/>
      <c r="E3" s="52"/>
      <c r="F3" s="53"/>
      <c r="G3" s="53"/>
      <c r="H3" s="54" t="s">
        <v>6</v>
      </c>
    </row>
    <row r="4" ht="20.1" customHeight="1" spans="1:8">
      <c r="A4" s="55" t="s">
        <v>57</v>
      </c>
      <c r="B4" s="56"/>
      <c r="C4" s="56"/>
      <c r="D4" s="56"/>
      <c r="E4" s="57"/>
      <c r="F4" s="58" t="s">
        <v>426</v>
      </c>
      <c r="G4" s="59"/>
      <c r="H4" s="59"/>
    </row>
    <row r="5" ht="20.1" customHeight="1" spans="1:8">
      <c r="A5" s="55" t="s">
        <v>66</v>
      </c>
      <c r="B5" s="56"/>
      <c r="C5" s="57"/>
      <c r="D5" s="60" t="s">
        <v>67</v>
      </c>
      <c r="E5" s="61" t="s">
        <v>137</v>
      </c>
      <c r="F5" s="62" t="s">
        <v>58</v>
      </c>
      <c r="G5" s="62" t="s">
        <v>133</v>
      </c>
      <c r="H5" s="59" t="s">
        <v>134</v>
      </c>
    </row>
    <row r="6" ht="20.1" customHeight="1" spans="1:8">
      <c r="A6" s="63" t="s">
        <v>79</v>
      </c>
      <c r="B6" s="64" t="s">
        <v>80</v>
      </c>
      <c r="C6" s="65" t="s">
        <v>81</v>
      </c>
      <c r="D6" s="66"/>
      <c r="E6" s="67"/>
      <c r="F6" s="68"/>
      <c r="G6" s="68"/>
      <c r="H6" s="69"/>
    </row>
    <row r="7" ht="20.1" customHeight="1" spans="1:8">
      <c r="A7" s="70" t="s">
        <v>82</v>
      </c>
      <c r="B7" s="70" t="s">
        <v>82</v>
      </c>
      <c r="C7" s="70" t="s">
        <v>82</v>
      </c>
      <c r="D7" s="70" t="s">
        <v>421</v>
      </c>
      <c r="E7" s="70" t="s">
        <v>82</v>
      </c>
      <c r="F7" s="71">
        <f t="shared" ref="F7:F16" si="0">SUM(G7,H7)</f>
        <v>0</v>
      </c>
      <c r="G7" s="72" t="s">
        <v>82</v>
      </c>
      <c r="H7" s="73" t="s">
        <v>82</v>
      </c>
    </row>
    <row r="8" ht="20.1" customHeight="1" spans="1:8">
      <c r="A8" s="70" t="s">
        <v>82</v>
      </c>
      <c r="B8" s="70" t="s">
        <v>82</v>
      </c>
      <c r="C8" s="70" t="s">
        <v>82</v>
      </c>
      <c r="D8" s="70" t="s">
        <v>82</v>
      </c>
      <c r="E8" s="70" t="s">
        <v>82</v>
      </c>
      <c r="F8" s="71">
        <f t="shared" si="0"/>
        <v>0</v>
      </c>
      <c r="G8" s="72" t="s">
        <v>82</v>
      </c>
      <c r="H8" s="73" t="s">
        <v>82</v>
      </c>
    </row>
    <row r="9" ht="20.1" customHeight="1" spans="1:8">
      <c r="A9" s="70" t="s">
        <v>82</v>
      </c>
      <c r="B9" s="70" t="s">
        <v>82</v>
      </c>
      <c r="C9" s="70" t="s">
        <v>82</v>
      </c>
      <c r="D9" s="70" t="s">
        <v>82</v>
      </c>
      <c r="E9" s="70" t="s">
        <v>82</v>
      </c>
      <c r="F9" s="71">
        <f t="shared" si="0"/>
        <v>0</v>
      </c>
      <c r="G9" s="72" t="s">
        <v>82</v>
      </c>
      <c r="H9" s="73" t="s">
        <v>82</v>
      </c>
    </row>
    <row r="10" ht="20.1" customHeight="1" spans="1:8">
      <c r="A10" s="70" t="s">
        <v>82</v>
      </c>
      <c r="B10" s="70" t="s">
        <v>82</v>
      </c>
      <c r="C10" s="70" t="s">
        <v>82</v>
      </c>
      <c r="D10" s="70" t="s">
        <v>82</v>
      </c>
      <c r="E10" s="70" t="s">
        <v>82</v>
      </c>
      <c r="F10" s="71">
        <f t="shared" si="0"/>
        <v>0</v>
      </c>
      <c r="G10" s="72" t="s">
        <v>82</v>
      </c>
      <c r="H10" s="73" t="s">
        <v>82</v>
      </c>
    </row>
    <row r="11" ht="20.1" customHeight="1" spans="1:8">
      <c r="A11" s="70" t="s">
        <v>82</v>
      </c>
      <c r="B11" s="70" t="s">
        <v>82</v>
      </c>
      <c r="C11" s="70" t="s">
        <v>82</v>
      </c>
      <c r="D11" s="70" t="s">
        <v>82</v>
      </c>
      <c r="E11" s="70" t="s">
        <v>82</v>
      </c>
      <c r="F11" s="71">
        <f t="shared" si="0"/>
        <v>0</v>
      </c>
      <c r="G11" s="72" t="s">
        <v>82</v>
      </c>
      <c r="H11" s="73" t="s">
        <v>82</v>
      </c>
    </row>
    <row r="12" ht="20.1" customHeight="1" spans="1:8">
      <c r="A12" s="70" t="s">
        <v>82</v>
      </c>
      <c r="B12" s="70" t="s">
        <v>82</v>
      </c>
      <c r="C12" s="70" t="s">
        <v>82</v>
      </c>
      <c r="D12" s="70" t="s">
        <v>82</v>
      </c>
      <c r="E12" s="70" t="s">
        <v>82</v>
      </c>
      <c r="F12" s="71">
        <f t="shared" si="0"/>
        <v>0</v>
      </c>
      <c r="G12" s="72" t="s">
        <v>82</v>
      </c>
      <c r="H12" s="73" t="s">
        <v>82</v>
      </c>
    </row>
    <row r="13" ht="20.1" customHeight="1" spans="1:8">
      <c r="A13" s="70" t="s">
        <v>82</v>
      </c>
      <c r="B13" s="70" t="s">
        <v>82</v>
      </c>
      <c r="C13" s="70" t="s">
        <v>82</v>
      </c>
      <c r="D13" s="70" t="s">
        <v>82</v>
      </c>
      <c r="E13" s="70" t="s">
        <v>82</v>
      </c>
      <c r="F13" s="71">
        <f t="shared" si="0"/>
        <v>0</v>
      </c>
      <c r="G13" s="72" t="s">
        <v>82</v>
      </c>
      <c r="H13" s="73" t="s">
        <v>82</v>
      </c>
    </row>
    <row r="14" ht="20.1" customHeight="1" spans="1:8">
      <c r="A14" s="70" t="s">
        <v>82</v>
      </c>
      <c r="B14" s="70" t="s">
        <v>82</v>
      </c>
      <c r="C14" s="70" t="s">
        <v>82</v>
      </c>
      <c r="D14" s="70" t="s">
        <v>82</v>
      </c>
      <c r="E14" s="70" t="s">
        <v>82</v>
      </c>
      <c r="F14" s="71">
        <f t="shared" si="0"/>
        <v>0</v>
      </c>
      <c r="G14" s="72" t="s">
        <v>82</v>
      </c>
      <c r="H14" s="73" t="s">
        <v>82</v>
      </c>
    </row>
    <row r="15" ht="20.1" customHeight="1" spans="1:8">
      <c r="A15" s="70" t="s">
        <v>82</v>
      </c>
      <c r="B15" s="70" t="s">
        <v>82</v>
      </c>
      <c r="C15" s="70" t="s">
        <v>82</v>
      </c>
      <c r="D15" s="70" t="s">
        <v>82</v>
      </c>
      <c r="E15" s="70" t="s">
        <v>82</v>
      </c>
      <c r="F15" s="71">
        <f t="shared" si="0"/>
        <v>0</v>
      </c>
      <c r="G15" s="72" t="s">
        <v>82</v>
      </c>
      <c r="H15" s="73" t="s">
        <v>82</v>
      </c>
    </row>
    <row r="16" ht="20.1" customHeight="1" spans="1:8">
      <c r="A16" s="70" t="s">
        <v>82</v>
      </c>
      <c r="B16" s="70" t="s">
        <v>82</v>
      </c>
      <c r="C16" s="70" t="s">
        <v>82</v>
      </c>
      <c r="D16" s="70" t="s">
        <v>82</v>
      </c>
      <c r="E16" s="70" t="s">
        <v>82</v>
      </c>
      <c r="F16" s="71">
        <f t="shared" si="0"/>
        <v>0</v>
      </c>
      <c r="G16" s="72" t="s">
        <v>82</v>
      </c>
      <c r="H16" s="73" t="s">
        <v>82</v>
      </c>
    </row>
  </sheetData>
  <mergeCells count="9">
    <mergeCell ref="A2:H2"/>
    <mergeCell ref="A4:E4"/>
    <mergeCell ref="F4:H4"/>
    <mergeCell ref="A5:C5"/>
    <mergeCell ref="D5:D6"/>
    <mergeCell ref="E5:E6"/>
    <mergeCell ref="F5:F6"/>
    <mergeCell ref="G5:G6"/>
    <mergeCell ref="H5:H6"/>
  </mergeCells>
  <printOptions horizontalCentered="1"/>
  <pageMargins left="0.39375" right="0.39375" top="0.7875" bottom="0.39375" header="0" footer="0"/>
  <pageSetup paperSize="9" fitToHeight="100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0"/>
  <sheetViews>
    <sheetView showGridLines="0" showZeros="0" workbookViewId="0">
      <selection activeCell="E72" sqref="E72"/>
    </sheetView>
  </sheetViews>
  <sheetFormatPr defaultColWidth="12" defaultRowHeight="11.25" outlineLevelCol="7"/>
  <cols>
    <col min="1" max="1" width="9.83333333333333" customWidth="1"/>
    <col min="2" max="2" width="10.3333333333333" customWidth="1"/>
    <col min="3" max="3" width="16.6666666666667" customWidth="1"/>
    <col min="4" max="4" width="14.1666666666667" customWidth="1"/>
    <col min="5" max="5" width="44.8333333333333" customWidth="1"/>
    <col min="6" max="8" width="13.8333333333333" customWidth="1"/>
  </cols>
  <sheetData>
    <row r="1" s="12" customFormat="1" ht="9.75" customHeight="1" spans="1:8">
      <c r="A1" s="13"/>
      <c r="B1" s="13"/>
      <c r="C1" s="13"/>
      <c r="D1" s="13"/>
      <c r="E1" s="13"/>
      <c r="F1"/>
      <c r="G1"/>
      <c r="H1"/>
    </row>
    <row r="2" ht="23.25" customHeight="1" spans="1:8">
      <c r="A2" s="14" t="s">
        <v>427</v>
      </c>
      <c r="B2" s="14"/>
      <c r="C2" s="14"/>
      <c r="D2" s="14"/>
      <c r="E2" s="14"/>
      <c r="F2" s="14"/>
      <c r="G2" s="14"/>
      <c r="H2" s="14"/>
    </row>
    <row r="3" ht="15" customHeight="1" spans="1:8">
      <c r="A3" s="15" t="s">
        <v>428</v>
      </c>
      <c r="B3" s="15"/>
      <c r="C3" s="15"/>
      <c r="D3" s="15"/>
      <c r="E3" s="15"/>
      <c r="F3" s="15"/>
      <c r="G3" s="15"/>
      <c r="H3" s="15"/>
    </row>
    <row r="4" ht="21" customHeight="1" spans="1:8">
      <c r="A4" s="16" t="s">
        <v>413</v>
      </c>
      <c r="B4" s="16"/>
      <c r="C4" s="17" t="s">
        <v>429</v>
      </c>
      <c r="D4" s="18"/>
      <c r="E4" s="18"/>
      <c r="F4" s="18"/>
      <c r="G4" s="18"/>
      <c r="H4" s="19"/>
    </row>
    <row r="5" ht="21" customHeight="1" spans="1:8">
      <c r="A5" s="20" t="s">
        <v>430</v>
      </c>
      <c r="B5" s="21" t="s">
        <v>431</v>
      </c>
      <c r="C5" s="21" t="s">
        <v>432</v>
      </c>
      <c r="D5" s="22"/>
      <c r="E5" s="16" t="s">
        <v>433</v>
      </c>
      <c r="F5" s="23" t="s">
        <v>434</v>
      </c>
      <c r="G5" s="16"/>
      <c r="H5" s="16"/>
    </row>
    <row r="6" ht="21" customHeight="1" spans="1:8">
      <c r="A6" s="24"/>
      <c r="B6" s="25"/>
      <c r="C6" s="25"/>
      <c r="D6" s="26"/>
      <c r="E6" s="16"/>
      <c r="F6" s="27" t="s">
        <v>435</v>
      </c>
      <c r="G6" s="28" t="s">
        <v>436</v>
      </c>
      <c r="H6" s="28" t="s">
        <v>437</v>
      </c>
    </row>
    <row r="7" ht="21" customHeight="1" spans="1:8">
      <c r="A7" s="24"/>
      <c r="B7" s="16" t="s">
        <v>438</v>
      </c>
      <c r="C7" s="17" t="s">
        <v>439</v>
      </c>
      <c r="D7" s="19"/>
      <c r="E7" s="29" t="s">
        <v>440</v>
      </c>
      <c r="F7" s="30">
        <f t="shared" ref="F7:F15" si="0">SUM(G7,H7)</f>
        <v>12707800</v>
      </c>
      <c r="G7" s="31">
        <v>12707800</v>
      </c>
      <c r="H7" s="31">
        <v>0</v>
      </c>
    </row>
    <row r="8" ht="21" customHeight="1" spans="1:8">
      <c r="A8" s="24"/>
      <c r="B8" s="16" t="s">
        <v>441</v>
      </c>
      <c r="C8" s="17" t="s">
        <v>442</v>
      </c>
      <c r="D8" s="19"/>
      <c r="E8" s="32" t="s">
        <v>443</v>
      </c>
      <c r="F8" s="30">
        <f t="shared" si="0"/>
        <v>1174407</v>
      </c>
      <c r="G8" s="33">
        <v>1174407</v>
      </c>
      <c r="H8" s="33">
        <v>0</v>
      </c>
    </row>
    <row r="9" ht="21" customHeight="1" spans="1:8">
      <c r="A9" s="24"/>
      <c r="B9" s="16" t="s">
        <v>444</v>
      </c>
      <c r="C9" s="17" t="s">
        <v>82</v>
      </c>
      <c r="D9" s="19"/>
      <c r="E9" s="32" t="s">
        <v>82</v>
      </c>
      <c r="F9" s="30">
        <f t="shared" si="0"/>
        <v>0</v>
      </c>
      <c r="G9" s="33">
        <v>0</v>
      </c>
      <c r="H9" s="33">
        <v>0</v>
      </c>
    </row>
    <row r="10" ht="21" customHeight="1" spans="1:8">
      <c r="A10" s="24"/>
      <c r="B10" s="16" t="s">
        <v>445</v>
      </c>
      <c r="C10" s="17" t="s">
        <v>82</v>
      </c>
      <c r="D10" s="19"/>
      <c r="E10" s="32" t="s">
        <v>82</v>
      </c>
      <c r="F10" s="30">
        <f t="shared" si="0"/>
        <v>0</v>
      </c>
      <c r="G10" s="33">
        <v>0</v>
      </c>
      <c r="H10" s="33">
        <v>0</v>
      </c>
    </row>
    <row r="11" ht="21" customHeight="1" spans="1:8">
      <c r="A11" s="24"/>
      <c r="B11" s="16" t="s">
        <v>446</v>
      </c>
      <c r="C11" s="17" t="s">
        <v>82</v>
      </c>
      <c r="D11" s="19"/>
      <c r="E11" s="32" t="s">
        <v>82</v>
      </c>
      <c r="F11" s="30">
        <f t="shared" si="0"/>
        <v>0</v>
      </c>
      <c r="G11" s="33">
        <v>0</v>
      </c>
      <c r="H11" s="33">
        <v>0</v>
      </c>
    </row>
    <row r="12" ht="21" customHeight="1" spans="1:8">
      <c r="A12" s="24"/>
      <c r="B12" s="16" t="s">
        <v>447</v>
      </c>
      <c r="C12" s="17" t="s">
        <v>82</v>
      </c>
      <c r="D12" s="19"/>
      <c r="E12" s="32" t="s">
        <v>82</v>
      </c>
      <c r="F12" s="30">
        <f t="shared" si="0"/>
        <v>0</v>
      </c>
      <c r="G12" s="33">
        <v>0</v>
      </c>
      <c r="H12" s="33">
        <v>0</v>
      </c>
    </row>
    <row r="13" ht="21" customHeight="1" spans="1:8">
      <c r="A13" s="24"/>
      <c r="B13" s="16" t="s">
        <v>448</v>
      </c>
      <c r="C13" s="17" t="s">
        <v>82</v>
      </c>
      <c r="D13" s="19"/>
      <c r="E13" s="32" t="s">
        <v>82</v>
      </c>
      <c r="F13" s="30">
        <f t="shared" si="0"/>
        <v>0</v>
      </c>
      <c r="G13" s="33">
        <v>0</v>
      </c>
      <c r="H13" s="33">
        <v>0</v>
      </c>
    </row>
    <row r="14" ht="21" customHeight="1" spans="1:8">
      <c r="A14" s="24"/>
      <c r="B14" s="34" t="s">
        <v>449</v>
      </c>
      <c r="C14" s="17" t="s">
        <v>82</v>
      </c>
      <c r="D14" s="19"/>
      <c r="E14" s="32" t="s">
        <v>82</v>
      </c>
      <c r="F14" s="30">
        <f t="shared" si="0"/>
        <v>0</v>
      </c>
      <c r="G14" s="35">
        <v>0</v>
      </c>
      <c r="H14" s="35">
        <v>0</v>
      </c>
    </row>
    <row r="15" ht="21" customHeight="1" spans="1:8">
      <c r="A15" s="24"/>
      <c r="B15" s="36" t="s">
        <v>450</v>
      </c>
      <c r="C15" s="37"/>
      <c r="D15" s="37"/>
      <c r="E15" s="26"/>
      <c r="F15" s="38">
        <f t="shared" si="0"/>
        <v>13882207</v>
      </c>
      <c r="G15" s="39">
        <f t="shared" ref="G15:H15" si="1">SUM(G7:G14)</f>
        <v>13882207</v>
      </c>
      <c r="H15" s="39">
        <f t="shared" si="1"/>
        <v>0</v>
      </c>
    </row>
    <row r="16" ht="61.5" customHeight="1" spans="1:8">
      <c r="A16" s="40" t="s">
        <v>451</v>
      </c>
      <c r="B16" s="41" t="s">
        <v>452</v>
      </c>
      <c r="C16" s="42"/>
      <c r="D16" s="42" t="s">
        <v>453</v>
      </c>
      <c r="E16" s="42"/>
      <c r="F16" s="42"/>
      <c r="G16" s="42"/>
      <c r="H16" s="43"/>
    </row>
    <row r="17" s="12" customFormat="1" ht="9.75" customHeight="1" spans="1:8">
      <c r="A17" s="13"/>
      <c r="B17" s="13"/>
      <c r="C17" s="13"/>
      <c r="D17" s="13"/>
      <c r="E17" s="13"/>
      <c r="F17"/>
      <c r="G17"/>
      <c r="H17"/>
    </row>
    <row r="18" ht="23.25" customHeight="1" spans="1:8">
      <c r="A18" s="14" t="s">
        <v>427</v>
      </c>
      <c r="B18" s="14"/>
      <c r="C18" s="14"/>
      <c r="D18" s="14"/>
      <c r="E18" s="14"/>
      <c r="F18" s="14"/>
      <c r="G18" s="14"/>
      <c r="H18" s="14"/>
    </row>
    <row r="19" ht="15" customHeight="1" spans="1:8">
      <c r="A19" s="15" t="s">
        <v>428</v>
      </c>
      <c r="B19" s="15"/>
      <c r="C19" s="15"/>
      <c r="D19" s="15"/>
      <c r="E19" s="15"/>
      <c r="F19" s="15"/>
      <c r="G19" s="15"/>
      <c r="H19" s="15"/>
    </row>
    <row r="20" ht="21" customHeight="1" spans="1:8">
      <c r="A20" s="16" t="s">
        <v>413</v>
      </c>
      <c r="B20" s="16"/>
      <c r="C20" s="17" t="s">
        <v>0</v>
      </c>
      <c r="D20" s="18"/>
      <c r="E20" s="18"/>
      <c r="F20" s="18"/>
      <c r="G20" s="18"/>
      <c r="H20" s="19"/>
    </row>
    <row r="21" ht="21" customHeight="1" spans="1:8">
      <c r="A21" s="20" t="s">
        <v>430</v>
      </c>
      <c r="B21" s="21" t="s">
        <v>431</v>
      </c>
      <c r="C21" s="21" t="s">
        <v>432</v>
      </c>
      <c r="D21" s="22"/>
      <c r="E21" s="16" t="s">
        <v>433</v>
      </c>
      <c r="F21" s="23" t="s">
        <v>434</v>
      </c>
      <c r="G21" s="16"/>
      <c r="H21" s="16"/>
    </row>
    <row r="22" ht="21" customHeight="1" spans="1:8">
      <c r="A22" s="24"/>
      <c r="B22" s="25"/>
      <c r="C22" s="25"/>
      <c r="D22" s="26"/>
      <c r="E22" s="16"/>
      <c r="F22" s="27" t="s">
        <v>435</v>
      </c>
      <c r="G22" s="28" t="s">
        <v>436</v>
      </c>
      <c r="H22" s="28" t="s">
        <v>437</v>
      </c>
    </row>
    <row r="23" ht="21" customHeight="1" spans="1:8">
      <c r="A23" s="24"/>
      <c r="B23" s="16" t="s">
        <v>438</v>
      </c>
      <c r="C23" s="17" t="s">
        <v>454</v>
      </c>
      <c r="D23" s="19"/>
      <c r="E23" s="29" t="s">
        <v>455</v>
      </c>
      <c r="F23" s="30">
        <f t="shared" ref="F23:F31" si="2">SUM(G23,H23)</f>
        <v>4594777</v>
      </c>
      <c r="G23" s="31">
        <v>4594777</v>
      </c>
      <c r="H23" s="31">
        <v>0</v>
      </c>
    </row>
    <row r="24" ht="21" customHeight="1" spans="1:8">
      <c r="A24" s="24"/>
      <c r="B24" s="16" t="s">
        <v>441</v>
      </c>
      <c r="C24" s="17" t="s">
        <v>456</v>
      </c>
      <c r="D24" s="19"/>
      <c r="E24" s="32" t="s">
        <v>457</v>
      </c>
      <c r="F24" s="30">
        <f t="shared" si="2"/>
        <v>1467100</v>
      </c>
      <c r="G24" s="33">
        <v>1467100</v>
      </c>
      <c r="H24" s="33">
        <v>0</v>
      </c>
    </row>
    <row r="25" ht="21" customHeight="1" spans="1:8">
      <c r="A25" s="24"/>
      <c r="B25" s="16" t="s">
        <v>444</v>
      </c>
      <c r="C25" s="17" t="s">
        <v>458</v>
      </c>
      <c r="D25" s="19"/>
      <c r="E25" s="32" t="s">
        <v>459</v>
      </c>
      <c r="F25" s="30">
        <f t="shared" si="2"/>
        <v>350000</v>
      </c>
      <c r="G25" s="33">
        <v>350000</v>
      </c>
      <c r="H25" s="33">
        <v>0</v>
      </c>
    </row>
    <row r="26" ht="21" customHeight="1" spans="1:8">
      <c r="A26" s="24"/>
      <c r="B26" s="16" t="s">
        <v>445</v>
      </c>
      <c r="C26" s="17" t="s">
        <v>460</v>
      </c>
      <c r="D26" s="19"/>
      <c r="E26" s="32" t="s">
        <v>461</v>
      </c>
      <c r="F26" s="30">
        <f t="shared" si="2"/>
        <v>250000</v>
      </c>
      <c r="G26" s="33">
        <v>250000</v>
      </c>
      <c r="H26" s="33">
        <v>0</v>
      </c>
    </row>
    <row r="27" ht="21" customHeight="1" spans="1:8">
      <c r="A27" s="24"/>
      <c r="B27" s="16" t="s">
        <v>446</v>
      </c>
      <c r="C27" s="17" t="s">
        <v>462</v>
      </c>
      <c r="D27" s="19"/>
      <c r="E27" s="32" t="s">
        <v>463</v>
      </c>
      <c r="F27" s="30">
        <f t="shared" si="2"/>
        <v>100000</v>
      </c>
      <c r="G27" s="33">
        <v>100000</v>
      </c>
      <c r="H27" s="33">
        <v>0</v>
      </c>
    </row>
    <row r="28" ht="21" customHeight="1" spans="1:8">
      <c r="A28" s="24"/>
      <c r="B28" s="16" t="s">
        <v>447</v>
      </c>
      <c r="C28" s="17" t="s">
        <v>464</v>
      </c>
      <c r="D28" s="19"/>
      <c r="E28" s="32" t="s">
        <v>465</v>
      </c>
      <c r="F28" s="30">
        <f t="shared" si="2"/>
        <v>150000</v>
      </c>
      <c r="G28" s="33">
        <v>150000</v>
      </c>
      <c r="H28" s="33">
        <v>0</v>
      </c>
    </row>
    <row r="29" ht="21" customHeight="1" spans="1:8">
      <c r="A29" s="24"/>
      <c r="B29" s="16" t="s">
        <v>448</v>
      </c>
      <c r="C29" s="17" t="s">
        <v>466</v>
      </c>
      <c r="D29" s="19"/>
      <c r="E29" s="32" t="s">
        <v>467</v>
      </c>
      <c r="F29" s="30">
        <f t="shared" si="2"/>
        <v>100000</v>
      </c>
      <c r="G29" s="33">
        <v>100000</v>
      </c>
      <c r="H29" s="33">
        <v>0</v>
      </c>
    </row>
    <row r="30" ht="21" customHeight="1" spans="1:8">
      <c r="A30" s="24"/>
      <c r="B30" s="34" t="s">
        <v>449</v>
      </c>
      <c r="C30" s="17" t="s">
        <v>82</v>
      </c>
      <c r="D30" s="19"/>
      <c r="E30" s="32" t="s">
        <v>82</v>
      </c>
      <c r="F30" s="30">
        <f t="shared" si="2"/>
        <v>0</v>
      </c>
      <c r="G30" s="35">
        <v>0</v>
      </c>
      <c r="H30" s="35">
        <v>0</v>
      </c>
    </row>
    <row r="31" ht="21" customHeight="1" spans="1:8">
      <c r="A31" s="24"/>
      <c r="B31" s="36" t="s">
        <v>450</v>
      </c>
      <c r="C31" s="37"/>
      <c r="D31" s="37"/>
      <c r="E31" s="26"/>
      <c r="F31" s="38">
        <f t="shared" si="2"/>
        <v>7011877</v>
      </c>
      <c r="G31" s="39">
        <f t="shared" ref="G31:H31" si="3">SUM(G23:G30)</f>
        <v>7011877</v>
      </c>
      <c r="H31" s="39">
        <f t="shared" si="3"/>
        <v>0</v>
      </c>
    </row>
    <row r="32" ht="61.5" customHeight="1" spans="1:8">
      <c r="A32" s="40" t="s">
        <v>451</v>
      </c>
      <c r="B32" s="41" t="s">
        <v>468</v>
      </c>
      <c r="C32" s="42"/>
      <c r="D32" s="42" t="s">
        <v>453</v>
      </c>
      <c r="E32" s="42"/>
      <c r="F32" s="42"/>
      <c r="G32" s="42"/>
      <c r="H32" s="43"/>
    </row>
    <row r="33" s="12" customFormat="1" ht="9.75" customHeight="1" spans="1:8">
      <c r="A33" s="13"/>
      <c r="B33" s="13"/>
      <c r="C33" s="13"/>
      <c r="D33" s="13"/>
      <c r="E33" s="13"/>
      <c r="F33"/>
      <c r="G33"/>
      <c r="H33"/>
    </row>
    <row r="34" ht="23.25" customHeight="1" spans="1:8">
      <c r="A34" s="14" t="s">
        <v>427</v>
      </c>
      <c r="B34" s="14"/>
      <c r="C34" s="14"/>
      <c r="D34" s="14"/>
      <c r="E34" s="14"/>
      <c r="F34" s="14"/>
      <c r="G34" s="14"/>
      <c r="H34" s="14"/>
    </row>
    <row r="35" ht="15" customHeight="1" spans="1:8">
      <c r="A35" s="15" t="s">
        <v>428</v>
      </c>
      <c r="B35" s="15"/>
      <c r="C35" s="15"/>
      <c r="D35" s="15"/>
      <c r="E35" s="15"/>
      <c r="F35" s="15"/>
      <c r="G35" s="15"/>
      <c r="H35" s="15"/>
    </row>
    <row r="36" ht="21" customHeight="1" spans="1:8">
      <c r="A36" s="16" t="s">
        <v>413</v>
      </c>
      <c r="B36" s="16"/>
      <c r="C36" s="17" t="s">
        <v>469</v>
      </c>
      <c r="D36" s="18"/>
      <c r="E36" s="18"/>
      <c r="F36" s="18"/>
      <c r="G36" s="18"/>
      <c r="H36" s="19"/>
    </row>
    <row r="37" ht="21" customHeight="1" spans="1:8">
      <c r="A37" s="20" t="s">
        <v>430</v>
      </c>
      <c r="B37" s="21" t="s">
        <v>431</v>
      </c>
      <c r="C37" s="21" t="s">
        <v>432</v>
      </c>
      <c r="D37" s="22"/>
      <c r="E37" s="16" t="s">
        <v>433</v>
      </c>
      <c r="F37" s="23" t="s">
        <v>434</v>
      </c>
      <c r="G37" s="16"/>
      <c r="H37" s="16"/>
    </row>
    <row r="38" ht="21" customHeight="1" spans="1:8">
      <c r="A38" s="24"/>
      <c r="B38" s="25"/>
      <c r="C38" s="25"/>
      <c r="D38" s="26"/>
      <c r="E38" s="16"/>
      <c r="F38" s="27" t="s">
        <v>435</v>
      </c>
      <c r="G38" s="28" t="s">
        <v>436</v>
      </c>
      <c r="H38" s="28" t="s">
        <v>437</v>
      </c>
    </row>
    <row r="39" ht="21" customHeight="1" spans="1:8">
      <c r="A39" s="24"/>
      <c r="B39" s="16" t="s">
        <v>438</v>
      </c>
      <c r="C39" s="17" t="s">
        <v>470</v>
      </c>
      <c r="D39" s="19"/>
      <c r="E39" s="29" t="s">
        <v>471</v>
      </c>
      <c r="F39" s="30">
        <f t="shared" ref="F39:F47" si="4">SUM(G39,H39)</f>
        <v>90000</v>
      </c>
      <c r="G39" s="31">
        <v>90000</v>
      </c>
      <c r="H39" s="31">
        <v>0</v>
      </c>
    </row>
    <row r="40" ht="21" customHeight="1" spans="1:8">
      <c r="A40" s="24"/>
      <c r="B40" s="16" t="s">
        <v>441</v>
      </c>
      <c r="C40" s="17" t="s">
        <v>472</v>
      </c>
      <c r="D40" s="19"/>
      <c r="E40" s="32" t="s">
        <v>473</v>
      </c>
      <c r="F40" s="30">
        <f t="shared" si="4"/>
        <v>40000</v>
      </c>
      <c r="G40" s="33">
        <v>40000</v>
      </c>
      <c r="H40" s="33">
        <v>0</v>
      </c>
    </row>
    <row r="41" ht="21" customHeight="1" spans="1:8">
      <c r="A41" s="24"/>
      <c r="B41" s="16" t="s">
        <v>444</v>
      </c>
      <c r="C41" s="17" t="s">
        <v>474</v>
      </c>
      <c r="D41" s="19"/>
      <c r="E41" s="32" t="s">
        <v>475</v>
      </c>
      <c r="F41" s="30">
        <f t="shared" si="4"/>
        <v>10000</v>
      </c>
      <c r="G41" s="33">
        <v>10000</v>
      </c>
      <c r="H41" s="33">
        <v>0</v>
      </c>
    </row>
    <row r="42" ht="21" customHeight="1" spans="1:8">
      <c r="A42" s="24"/>
      <c r="B42" s="16" t="s">
        <v>445</v>
      </c>
      <c r="C42" s="17" t="s">
        <v>476</v>
      </c>
      <c r="D42" s="19"/>
      <c r="E42" s="32" t="s">
        <v>477</v>
      </c>
      <c r="F42" s="30">
        <f t="shared" si="4"/>
        <v>150000</v>
      </c>
      <c r="G42" s="33">
        <v>150000</v>
      </c>
      <c r="H42" s="33">
        <v>0</v>
      </c>
    </row>
    <row r="43" ht="21" customHeight="1" spans="1:8">
      <c r="A43" s="24"/>
      <c r="B43" s="16" t="s">
        <v>446</v>
      </c>
      <c r="C43" s="17" t="s">
        <v>478</v>
      </c>
      <c r="D43" s="19"/>
      <c r="E43" s="32" t="s">
        <v>478</v>
      </c>
      <c r="F43" s="30">
        <f t="shared" si="4"/>
        <v>826731</v>
      </c>
      <c r="G43" s="33">
        <v>826731</v>
      </c>
      <c r="H43" s="33">
        <v>0</v>
      </c>
    </row>
    <row r="44" ht="21" customHeight="1" spans="1:8">
      <c r="A44" s="24"/>
      <c r="B44" s="16" t="s">
        <v>447</v>
      </c>
      <c r="C44" s="17" t="s">
        <v>82</v>
      </c>
      <c r="D44" s="19"/>
      <c r="E44" s="32" t="s">
        <v>82</v>
      </c>
      <c r="F44" s="30">
        <f t="shared" si="4"/>
        <v>0</v>
      </c>
      <c r="G44" s="33">
        <v>0</v>
      </c>
      <c r="H44" s="33">
        <v>0</v>
      </c>
    </row>
    <row r="45" ht="21" customHeight="1" spans="1:8">
      <c r="A45" s="24"/>
      <c r="B45" s="16" t="s">
        <v>448</v>
      </c>
      <c r="C45" s="17" t="s">
        <v>82</v>
      </c>
      <c r="D45" s="19"/>
      <c r="E45" s="32" t="s">
        <v>82</v>
      </c>
      <c r="F45" s="30">
        <f t="shared" si="4"/>
        <v>0</v>
      </c>
      <c r="G45" s="33">
        <v>0</v>
      </c>
      <c r="H45" s="33">
        <v>0</v>
      </c>
    </row>
    <row r="46" ht="21" customHeight="1" spans="1:8">
      <c r="A46" s="24"/>
      <c r="B46" s="34" t="s">
        <v>449</v>
      </c>
      <c r="C46" s="17" t="s">
        <v>82</v>
      </c>
      <c r="D46" s="19"/>
      <c r="E46" s="32" t="s">
        <v>82</v>
      </c>
      <c r="F46" s="30">
        <f t="shared" si="4"/>
        <v>0</v>
      </c>
      <c r="G46" s="35">
        <v>0</v>
      </c>
      <c r="H46" s="35">
        <v>0</v>
      </c>
    </row>
    <row r="47" ht="21" customHeight="1" spans="1:8">
      <c r="A47" s="24"/>
      <c r="B47" s="36" t="s">
        <v>450</v>
      </c>
      <c r="C47" s="37"/>
      <c r="D47" s="37"/>
      <c r="E47" s="26"/>
      <c r="F47" s="38">
        <f t="shared" si="4"/>
        <v>1116731</v>
      </c>
      <c r="G47" s="39">
        <f t="shared" ref="G47:H47" si="5">SUM(G39:G46)</f>
        <v>1116731</v>
      </c>
      <c r="H47" s="39">
        <f t="shared" si="5"/>
        <v>0</v>
      </c>
    </row>
    <row r="48" ht="61.5" customHeight="1" spans="1:8">
      <c r="A48" s="40" t="s">
        <v>451</v>
      </c>
      <c r="B48" s="41" t="s">
        <v>468</v>
      </c>
      <c r="C48" s="42"/>
      <c r="D48" s="42" t="s">
        <v>453</v>
      </c>
      <c r="E48" s="42"/>
      <c r="F48" s="42"/>
      <c r="G48" s="42"/>
      <c r="H48" s="43"/>
    </row>
    <row r="49" s="12" customFormat="1" ht="9.75" customHeight="1" spans="1:8">
      <c r="A49" s="13"/>
      <c r="B49" s="13"/>
      <c r="C49" s="13"/>
      <c r="D49" s="13"/>
      <c r="E49" s="13"/>
      <c r="F49"/>
      <c r="G49"/>
      <c r="H49"/>
    </row>
    <row r="50" ht="23.25" customHeight="1" spans="1:8">
      <c r="A50" s="14" t="s">
        <v>427</v>
      </c>
      <c r="B50" s="14"/>
      <c r="C50" s="14"/>
      <c r="D50" s="14"/>
      <c r="E50" s="14"/>
      <c r="F50" s="14"/>
      <c r="G50" s="14"/>
      <c r="H50" s="14"/>
    </row>
    <row r="51" ht="15" customHeight="1" spans="1:8">
      <c r="A51" s="15" t="s">
        <v>428</v>
      </c>
      <c r="B51" s="15"/>
      <c r="C51" s="15"/>
      <c r="D51" s="15"/>
      <c r="E51" s="15"/>
      <c r="F51" s="15"/>
      <c r="G51" s="15"/>
      <c r="H51" s="15"/>
    </row>
    <row r="52" ht="21" customHeight="1" spans="1:8">
      <c r="A52" s="16" t="s">
        <v>413</v>
      </c>
      <c r="B52" s="16"/>
      <c r="C52" s="17" t="s">
        <v>479</v>
      </c>
      <c r="D52" s="18"/>
      <c r="E52" s="18"/>
      <c r="F52" s="18"/>
      <c r="G52" s="18"/>
      <c r="H52" s="19"/>
    </row>
    <row r="53" ht="21" customHeight="1" spans="1:8">
      <c r="A53" s="20" t="s">
        <v>430</v>
      </c>
      <c r="B53" s="21" t="s">
        <v>431</v>
      </c>
      <c r="C53" s="21" t="s">
        <v>432</v>
      </c>
      <c r="D53" s="22"/>
      <c r="E53" s="16" t="s">
        <v>433</v>
      </c>
      <c r="F53" s="23" t="s">
        <v>434</v>
      </c>
      <c r="G53" s="16"/>
      <c r="H53" s="16"/>
    </row>
    <row r="54" ht="21" customHeight="1" spans="1:8">
      <c r="A54" s="24"/>
      <c r="B54" s="25"/>
      <c r="C54" s="25"/>
      <c r="D54" s="26"/>
      <c r="E54" s="16"/>
      <c r="F54" s="27" t="s">
        <v>435</v>
      </c>
      <c r="G54" s="28" t="s">
        <v>436</v>
      </c>
      <c r="H54" s="28" t="s">
        <v>437</v>
      </c>
    </row>
    <row r="55" ht="21" customHeight="1" spans="1:8">
      <c r="A55" s="24"/>
      <c r="B55" s="16" t="s">
        <v>438</v>
      </c>
      <c r="C55" s="17" t="s">
        <v>480</v>
      </c>
      <c r="D55" s="19"/>
      <c r="E55" s="29" t="s">
        <v>481</v>
      </c>
      <c r="F55" s="30">
        <f t="shared" ref="F55:F63" si="6">SUM(G55,H55)</f>
        <v>2600000</v>
      </c>
      <c r="G55" s="31">
        <v>2600000</v>
      </c>
      <c r="H55" s="31">
        <v>0</v>
      </c>
    </row>
    <row r="56" ht="21" customHeight="1" spans="1:8">
      <c r="A56" s="24"/>
      <c r="B56" s="16" t="s">
        <v>441</v>
      </c>
      <c r="C56" s="17" t="s">
        <v>482</v>
      </c>
      <c r="D56" s="19"/>
      <c r="E56" s="32" t="s">
        <v>482</v>
      </c>
      <c r="F56" s="30">
        <f t="shared" si="6"/>
        <v>350000</v>
      </c>
      <c r="G56" s="33">
        <v>350000</v>
      </c>
      <c r="H56" s="33">
        <v>0</v>
      </c>
    </row>
    <row r="57" ht="21" customHeight="1" spans="1:8">
      <c r="A57" s="24"/>
      <c r="B57" s="16" t="s">
        <v>444</v>
      </c>
      <c r="C57" s="17" t="s">
        <v>483</v>
      </c>
      <c r="D57" s="19"/>
      <c r="E57" s="32" t="s">
        <v>484</v>
      </c>
      <c r="F57" s="30">
        <f t="shared" si="6"/>
        <v>480000</v>
      </c>
      <c r="G57" s="33">
        <v>480000</v>
      </c>
      <c r="H57" s="33">
        <v>0</v>
      </c>
    </row>
    <row r="58" ht="21" customHeight="1" spans="1:8">
      <c r="A58" s="24"/>
      <c r="B58" s="16" t="s">
        <v>445</v>
      </c>
      <c r="C58" s="17" t="s">
        <v>485</v>
      </c>
      <c r="D58" s="19"/>
      <c r="E58" s="32" t="s">
        <v>486</v>
      </c>
      <c r="F58" s="30">
        <f t="shared" si="6"/>
        <v>50000</v>
      </c>
      <c r="G58" s="33">
        <v>50000</v>
      </c>
      <c r="H58" s="33">
        <v>0</v>
      </c>
    </row>
    <row r="59" ht="21" customHeight="1" spans="1:8">
      <c r="A59" s="24"/>
      <c r="B59" s="16" t="s">
        <v>446</v>
      </c>
      <c r="C59" s="17" t="s">
        <v>480</v>
      </c>
      <c r="D59" s="19"/>
      <c r="E59" s="32" t="s">
        <v>487</v>
      </c>
      <c r="F59" s="30">
        <f t="shared" si="6"/>
        <v>2500000</v>
      </c>
      <c r="G59" s="33">
        <v>2500000</v>
      </c>
      <c r="H59" s="33">
        <v>0</v>
      </c>
    </row>
    <row r="60" ht="21" customHeight="1" spans="1:8">
      <c r="A60" s="24"/>
      <c r="B60" s="16" t="s">
        <v>447</v>
      </c>
      <c r="C60" s="17" t="s">
        <v>488</v>
      </c>
      <c r="D60" s="19"/>
      <c r="E60" s="32" t="s">
        <v>489</v>
      </c>
      <c r="F60" s="30">
        <f t="shared" si="6"/>
        <v>48564100</v>
      </c>
      <c r="G60" s="33">
        <v>48564100</v>
      </c>
      <c r="H60" s="33">
        <v>0</v>
      </c>
    </row>
    <row r="61" ht="21" customHeight="1" spans="1:8">
      <c r="A61" s="24"/>
      <c r="B61" s="16" t="s">
        <v>448</v>
      </c>
      <c r="C61" s="17" t="s">
        <v>490</v>
      </c>
      <c r="D61" s="19"/>
      <c r="E61" s="32" t="s">
        <v>491</v>
      </c>
      <c r="F61" s="30">
        <f t="shared" si="6"/>
        <v>811524</v>
      </c>
      <c r="G61" s="33">
        <v>811524</v>
      </c>
      <c r="H61" s="33">
        <v>0</v>
      </c>
    </row>
    <row r="62" ht="21" customHeight="1" spans="1:8">
      <c r="A62" s="24"/>
      <c r="B62" s="34" t="s">
        <v>449</v>
      </c>
      <c r="C62" s="17" t="s">
        <v>492</v>
      </c>
      <c r="D62" s="19"/>
      <c r="E62" s="32" t="s">
        <v>493</v>
      </c>
      <c r="F62" s="30">
        <f t="shared" si="6"/>
        <v>833918</v>
      </c>
      <c r="G62" s="35">
        <v>833918</v>
      </c>
      <c r="H62" s="35">
        <v>0</v>
      </c>
    </row>
    <row r="63" ht="21" customHeight="1" spans="1:8">
      <c r="A63" s="24"/>
      <c r="B63" s="36" t="s">
        <v>450</v>
      </c>
      <c r="C63" s="37"/>
      <c r="D63" s="37"/>
      <c r="E63" s="26"/>
      <c r="F63" s="38">
        <f t="shared" si="6"/>
        <v>56189542</v>
      </c>
      <c r="G63" s="39">
        <f t="shared" ref="G63:H63" si="7">SUM(G55:G62)</f>
        <v>56189542</v>
      </c>
      <c r="H63" s="39">
        <f t="shared" si="7"/>
        <v>0</v>
      </c>
    </row>
    <row r="64" ht="61.5" customHeight="1" spans="1:8">
      <c r="A64" s="40" t="s">
        <v>451</v>
      </c>
      <c r="B64" s="41" t="s">
        <v>494</v>
      </c>
      <c r="C64" s="42"/>
      <c r="D64" s="42" t="s">
        <v>453</v>
      </c>
      <c r="E64" s="42"/>
      <c r="F64" s="42"/>
      <c r="G64" s="42"/>
      <c r="H64" s="43"/>
    </row>
    <row r="65" s="12" customFormat="1" ht="9.75" customHeight="1" spans="1:8">
      <c r="A65" s="13"/>
      <c r="B65" s="13"/>
      <c r="C65" s="13"/>
      <c r="D65" s="13"/>
      <c r="E65" s="13"/>
      <c r="F65"/>
      <c r="G65"/>
      <c r="H65"/>
    </row>
    <row r="66" ht="23.25" customHeight="1" spans="1:8">
      <c r="A66" s="14" t="s">
        <v>427</v>
      </c>
      <c r="B66" s="14"/>
      <c r="C66" s="14"/>
      <c r="D66" s="14"/>
      <c r="E66" s="14"/>
      <c r="F66" s="14"/>
      <c r="G66" s="14"/>
      <c r="H66" s="14"/>
    </row>
    <row r="67" ht="15" customHeight="1" spans="1:8">
      <c r="A67" s="15" t="s">
        <v>428</v>
      </c>
      <c r="B67" s="15"/>
      <c r="C67" s="15"/>
      <c r="D67" s="15"/>
      <c r="E67" s="15"/>
      <c r="F67" s="15"/>
      <c r="G67" s="15"/>
      <c r="H67" s="15"/>
    </row>
    <row r="68" ht="21" customHeight="1" spans="1:8">
      <c r="A68" s="16" t="s">
        <v>413</v>
      </c>
      <c r="B68" s="16"/>
      <c r="C68" s="17" t="s">
        <v>495</v>
      </c>
      <c r="D68" s="18"/>
      <c r="E68" s="18"/>
      <c r="F68" s="18"/>
      <c r="G68" s="18"/>
      <c r="H68" s="19"/>
    </row>
    <row r="69" ht="21" customHeight="1" spans="1:8">
      <c r="A69" s="20" t="s">
        <v>430</v>
      </c>
      <c r="B69" s="21" t="s">
        <v>431</v>
      </c>
      <c r="C69" s="21" t="s">
        <v>432</v>
      </c>
      <c r="D69" s="22"/>
      <c r="E69" s="16" t="s">
        <v>433</v>
      </c>
      <c r="F69" s="23" t="s">
        <v>434</v>
      </c>
      <c r="G69" s="16"/>
      <c r="H69" s="16"/>
    </row>
    <row r="70" ht="21" customHeight="1" spans="1:8">
      <c r="A70" s="24"/>
      <c r="B70" s="25"/>
      <c r="C70" s="25"/>
      <c r="D70" s="26"/>
      <c r="E70" s="16"/>
      <c r="F70" s="27" t="s">
        <v>435</v>
      </c>
      <c r="G70" s="28" t="s">
        <v>436</v>
      </c>
      <c r="H70" s="28" t="s">
        <v>437</v>
      </c>
    </row>
    <row r="71" ht="21" customHeight="1" spans="1:8">
      <c r="A71" s="24"/>
      <c r="B71" s="16" t="s">
        <v>438</v>
      </c>
      <c r="C71" s="17" t="s">
        <v>496</v>
      </c>
      <c r="D71" s="19"/>
      <c r="E71" s="29" t="s">
        <v>497</v>
      </c>
      <c r="F71" s="30">
        <f t="shared" ref="F71:F79" si="8">SUM(G71,H71)</f>
        <v>100000</v>
      </c>
      <c r="G71" s="31">
        <v>100000</v>
      </c>
      <c r="H71" s="31">
        <v>0</v>
      </c>
    </row>
    <row r="72" ht="21" customHeight="1" spans="1:8">
      <c r="A72" s="24"/>
      <c r="B72" s="16" t="s">
        <v>441</v>
      </c>
      <c r="C72" s="17" t="s">
        <v>498</v>
      </c>
      <c r="D72" s="19"/>
      <c r="E72" s="32" t="s">
        <v>499</v>
      </c>
      <c r="F72" s="30">
        <f t="shared" si="8"/>
        <v>1098303</v>
      </c>
      <c r="G72" s="33">
        <v>1098303</v>
      </c>
      <c r="H72" s="33">
        <v>0</v>
      </c>
    </row>
    <row r="73" ht="21" customHeight="1" spans="1:8">
      <c r="A73" s="24"/>
      <c r="B73" s="16" t="s">
        <v>444</v>
      </c>
      <c r="C73" s="17" t="s">
        <v>500</v>
      </c>
      <c r="D73" s="19"/>
      <c r="E73" s="32" t="s">
        <v>501</v>
      </c>
      <c r="F73" s="30">
        <f t="shared" si="8"/>
        <v>270000</v>
      </c>
      <c r="G73" s="33">
        <v>270000</v>
      </c>
      <c r="H73" s="33">
        <v>0</v>
      </c>
    </row>
    <row r="74" ht="21" customHeight="1" spans="1:8">
      <c r="A74" s="24"/>
      <c r="B74" s="16" t="s">
        <v>445</v>
      </c>
      <c r="C74" s="17" t="s">
        <v>502</v>
      </c>
      <c r="D74" s="19"/>
      <c r="E74" s="32" t="s">
        <v>503</v>
      </c>
      <c r="F74" s="30">
        <f t="shared" si="8"/>
        <v>200000</v>
      </c>
      <c r="G74" s="33">
        <v>200000</v>
      </c>
      <c r="H74" s="33">
        <v>0</v>
      </c>
    </row>
    <row r="75" ht="21" customHeight="1" spans="1:8">
      <c r="A75" s="24"/>
      <c r="B75" s="16" t="s">
        <v>446</v>
      </c>
      <c r="C75" s="17" t="s">
        <v>504</v>
      </c>
      <c r="D75" s="19"/>
      <c r="E75" s="32" t="s">
        <v>505</v>
      </c>
      <c r="F75" s="30">
        <f t="shared" si="8"/>
        <v>607180</v>
      </c>
      <c r="G75" s="33">
        <v>607180</v>
      </c>
      <c r="H75" s="33">
        <v>0</v>
      </c>
    </row>
    <row r="76" ht="21" customHeight="1" spans="1:8">
      <c r="A76" s="24"/>
      <c r="B76" s="16" t="s">
        <v>447</v>
      </c>
      <c r="C76" s="17" t="s">
        <v>506</v>
      </c>
      <c r="D76" s="19"/>
      <c r="E76" s="32" t="s">
        <v>507</v>
      </c>
      <c r="F76" s="30">
        <f t="shared" si="8"/>
        <v>83000</v>
      </c>
      <c r="G76" s="33">
        <v>83000</v>
      </c>
      <c r="H76" s="33">
        <v>0</v>
      </c>
    </row>
    <row r="77" ht="21" customHeight="1" spans="1:8">
      <c r="A77" s="24"/>
      <c r="B77" s="16" t="s">
        <v>448</v>
      </c>
      <c r="C77" s="17" t="s">
        <v>508</v>
      </c>
      <c r="D77" s="19"/>
      <c r="E77" s="32" t="s">
        <v>509</v>
      </c>
      <c r="F77" s="30">
        <f t="shared" si="8"/>
        <v>385680</v>
      </c>
      <c r="G77" s="33">
        <v>385680</v>
      </c>
      <c r="H77" s="33">
        <v>0</v>
      </c>
    </row>
    <row r="78" ht="21" customHeight="1" spans="1:8">
      <c r="A78" s="24"/>
      <c r="B78" s="34" t="s">
        <v>449</v>
      </c>
      <c r="C78" s="17" t="s">
        <v>510</v>
      </c>
      <c r="D78" s="19"/>
      <c r="E78" s="32" t="s">
        <v>511</v>
      </c>
      <c r="F78" s="30">
        <f t="shared" si="8"/>
        <v>40000</v>
      </c>
      <c r="G78" s="35">
        <v>40000</v>
      </c>
      <c r="H78" s="35">
        <v>0</v>
      </c>
    </row>
    <row r="79" ht="21" customHeight="1" spans="1:8">
      <c r="A79" s="24"/>
      <c r="B79" s="36" t="s">
        <v>450</v>
      </c>
      <c r="C79" s="37"/>
      <c r="D79" s="37"/>
      <c r="E79" s="26"/>
      <c r="F79" s="38">
        <f t="shared" si="8"/>
        <v>2784163</v>
      </c>
      <c r="G79" s="39">
        <f t="shared" ref="G79:H79" si="9">SUM(G71:G78)</f>
        <v>2784163</v>
      </c>
      <c r="H79" s="39">
        <f t="shared" si="9"/>
        <v>0</v>
      </c>
    </row>
    <row r="80" ht="61.5" customHeight="1" spans="1:8">
      <c r="A80" s="40" t="s">
        <v>451</v>
      </c>
      <c r="B80" s="41" t="s">
        <v>512</v>
      </c>
      <c r="C80" s="42"/>
      <c r="D80" s="42" t="s">
        <v>453</v>
      </c>
      <c r="E80" s="42"/>
      <c r="F80" s="42"/>
      <c r="G80" s="42"/>
      <c r="H80" s="43"/>
    </row>
    <row r="81" ht="21" customHeight="1" spans="1:8">
      <c r="A81" s="34" t="s">
        <v>513</v>
      </c>
      <c r="B81" s="16" t="s">
        <v>514</v>
      </c>
      <c r="C81" s="16" t="s">
        <v>515</v>
      </c>
      <c r="D81" s="16" t="s">
        <v>516</v>
      </c>
      <c r="E81" s="16"/>
      <c r="F81" s="16"/>
      <c r="G81" s="16" t="s">
        <v>517</v>
      </c>
      <c r="H81" s="16"/>
    </row>
    <row r="82" ht="21" customHeight="1" spans="1:8">
      <c r="A82" s="44"/>
      <c r="B82" s="34" t="s">
        <v>518</v>
      </c>
      <c r="C82" s="34" t="s">
        <v>519</v>
      </c>
      <c r="D82" s="45" t="s">
        <v>520</v>
      </c>
      <c r="E82" s="45"/>
      <c r="F82" s="45"/>
      <c r="G82" s="32" t="s">
        <v>521</v>
      </c>
      <c r="H82" s="32" t="s">
        <v>522</v>
      </c>
    </row>
    <row r="83" ht="21" customHeight="1" spans="1:8">
      <c r="A83" s="44"/>
      <c r="B83" s="44"/>
      <c r="C83" s="44"/>
      <c r="D83" s="45" t="s">
        <v>523</v>
      </c>
      <c r="E83" s="45"/>
      <c r="F83" s="45"/>
      <c r="G83" s="32" t="s">
        <v>468</v>
      </c>
      <c r="H83" s="32" t="s">
        <v>522</v>
      </c>
    </row>
    <row r="84" ht="21" customHeight="1" spans="1:8">
      <c r="A84" s="44"/>
      <c r="B84" s="44"/>
      <c r="C84" s="44"/>
      <c r="D84" s="45" t="s">
        <v>524</v>
      </c>
      <c r="E84" s="45"/>
      <c r="F84" s="45"/>
      <c r="G84" s="32" t="s">
        <v>468</v>
      </c>
      <c r="H84" s="32" t="s">
        <v>522</v>
      </c>
    </row>
    <row r="85" ht="21" customHeight="1" spans="1:8">
      <c r="A85" s="44"/>
      <c r="B85" s="44"/>
      <c r="C85" s="44"/>
      <c r="D85" s="45" t="s">
        <v>525</v>
      </c>
      <c r="E85" s="45"/>
      <c r="F85" s="45"/>
      <c r="G85" s="32" t="s">
        <v>468</v>
      </c>
      <c r="H85" s="32" t="s">
        <v>522</v>
      </c>
    </row>
    <row r="86" ht="21" customHeight="1" spans="1:8">
      <c r="A86" s="44"/>
      <c r="B86" s="44"/>
      <c r="C86" s="44"/>
      <c r="D86" s="45" t="s">
        <v>526</v>
      </c>
      <c r="E86" s="45"/>
      <c r="F86" s="45"/>
      <c r="G86" s="32" t="s">
        <v>468</v>
      </c>
      <c r="H86" s="32" t="s">
        <v>522</v>
      </c>
    </row>
    <row r="87" ht="21" customHeight="1" spans="1:8">
      <c r="A87" s="44"/>
      <c r="B87" s="44"/>
      <c r="C87" s="44"/>
      <c r="D87" s="45" t="s">
        <v>527</v>
      </c>
      <c r="E87" s="45"/>
      <c r="F87" s="45"/>
      <c r="G87" s="32" t="s">
        <v>468</v>
      </c>
      <c r="H87" s="32" t="s">
        <v>522</v>
      </c>
    </row>
    <row r="88" ht="21" customHeight="1" spans="1:8">
      <c r="A88" s="44"/>
      <c r="B88" s="44"/>
      <c r="C88" s="44"/>
      <c r="D88" s="45" t="s">
        <v>528</v>
      </c>
      <c r="E88" s="45"/>
      <c r="F88" s="45"/>
      <c r="G88" s="32" t="s">
        <v>468</v>
      </c>
      <c r="H88" s="32" t="s">
        <v>522</v>
      </c>
    </row>
    <row r="89" ht="21" customHeight="1" spans="1:8">
      <c r="A89" s="44"/>
      <c r="B89" s="44"/>
      <c r="C89" s="44"/>
      <c r="D89" s="45" t="s">
        <v>529</v>
      </c>
      <c r="E89" s="45"/>
      <c r="F89" s="45"/>
      <c r="G89" s="32" t="s">
        <v>468</v>
      </c>
      <c r="H89" s="32" t="s">
        <v>522</v>
      </c>
    </row>
    <row r="90" ht="21" customHeight="1" spans="1:8">
      <c r="A90" s="44"/>
      <c r="B90" s="44"/>
      <c r="C90" s="44"/>
      <c r="D90" s="45" t="s">
        <v>530</v>
      </c>
      <c r="E90" s="45"/>
      <c r="F90" s="45"/>
      <c r="G90" s="32" t="s">
        <v>468</v>
      </c>
      <c r="H90" s="32" t="s">
        <v>522</v>
      </c>
    </row>
    <row r="91" ht="21" customHeight="1" spans="1:8">
      <c r="A91" s="44"/>
      <c r="B91" s="44"/>
      <c r="C91" s="46"/>
      <c r="D91" s="45" t="s">
        <v>531</v>
      </c>
      <c r="E91" s="45"/>
      <c r="F91" s="45"/>
      <c r="G91" s="32" t="s">
        <v>468</v>
      </c>
      <c r="H91" s="32" t="s">
        <v>522</v>
      </c>
    </row>
    <row r="92" ht="21" customHeight="1" spans="1:8">
      <c r="A92" s="44"/>
      <c r="B92" s="44"/>
      <c r="C92" s="34" t="s">
        <v>532</v>
      </c>
      <c r="D92" s="45" t="s">
        <v>533</v>
      </c>
      <c r="E92" s="45"/>
      <c r="F92" s="45"/>
      <c r="G92" s="32" t="s">
        <v>534</v>
      </c>
      <c r="H92" s="32" t="s">
        <v>522</v>
      </c>
    </row>
    <row r="93" ht="21" customHeight="1" spans="1:8">
      <c r="A93" s="44"/>
      <c r="B93" s="44"/>
      <c r="C93" s="44"/>
      <c r="D93" s="45" t="s">
        <v>535</v>
      </c>
      <c r="E93" s="45"/>
      <c r="F93" s="45"/>
      <c r="G93" s="32" t="s">
        <v>536</v>
      </c>
      <c r="H93" s="32" t="s">
        <v>522</v>
      </c>
    </row>
    <row r="94" ht="21" customHeight="1" spans="1:8">
      <c r="A94" s="44"/>
      <c r="B94" s="44"/>
      <c r="C94" s="46"/>
      <c r="D94" s="45" t="s">
        <v>537</v>
      </c>
      <c r="E94" s="45"/>
      <c r="F94" s="45"/>
      <c r="G94" s="32" t="s">
        <v>538</v>
      </c>
      <c r="H94" s="32" t="s">
        <v>522</v>
      </c>
    </row>
    <row r="95" ht="21" customHeight="1" spans="1:8">
      <c r="A95" s="44"/>
      <c r="B95" s="44"/>
      <c r="C95" s="34" t="s">
        <v>539</v>
      </c>
      <c r="D95" s="45" t="s">
        <v>540</v>
      </c>
      <c r="E95" s="45"/>
      <c r="F95" s="45"/>
      <c r="G95" s="32" t="s">
        <v>541</v>
      </c>
      <c r="H95" s="32" t="s">
        <v>522</v>
      </c>
    </row>
    <row r="96" ht="21" customHeight="1" spans="1:8">
      <c r="A96" s="44"/>
      <c r="B96" s="44"/>
      <c r="C96" s="44"/>
      <c r="D96" s="45" t="s">
        <v>542</v>
      </c>
      <c r="E96" s="45"/>
      <c r="F96" s="45"/>
      <c r="G96" s="32" t="s">
        <v>543</v>
      </c>
      <c r="H96" s="32" t="s">
        <v>522</v>
      </c>
    </row>
    <row r="97" ht="21" customHeight="1" spans="1:8">
      <c r="A97" s="44"/>
      <c r="B97" s="44"/>
      <c r="C97" s="44"/>
      <c r="D97" s="45" t="s">
        <v>544</v>
      </c>
      <c r="E97" s="45"/>
      <c r="F97" s="45"/>
      <c r="G97" s="32" t="s">
        <v>468</v>
      </c>
      <c r="H97" s="32" t="s">
        <v>522</v>
      </c>
    </row>
    <row r="98" ht="21" customHeight="1" spans="1:8">
      <c r="A98" s="44"/>
      <c r="B98" s="44"/>
      <c r="C98" s="46"/>
      <c r="D98" s="45" t="s">
        <v>542</v>
      </c>
      <c r="E98" s="45"/>
      <c r="F98" s="45"/>
      <c r="G98" s="32" t="s">
        <v>545</v>
      </c>
      <c r="H98" s="32" t="s">
        <v>522</v>
      </c>
    </row>
    <row r="99" ht="21" customHeight="1" spans="1:8">
      <c r="A99" s="44"/>
      <c r="B99" s="46"/>
      <c r="C99" s="16" t="s">
        <v>546</v>
      </c>
      <c r="D99" s="45" t="s">
        <v>547</v>
      </c>
      <c r="E99" s="45"/>
      <c r="F99" s="45"/>
      <c r="G99" s="32" t="s">
        <v>468</v>
      </c>
      <c r="H99" s="32" t="s">
        <v>522</v>
      </c>
    </row>
    <row r="100" ht="21" customHeight="1" spans="1:8">
      <c r="A100" s="44"/>
      <c r="B100" s="34" t="s">
        <v>548</v>
      </c>
      <c r="C100" s="34" t="s">
        <v>549</v>
      </c>
      <c r="D100" s="45" t="s">
        <v>550</v>
      </c>
      <c r="E100" s="45"/>
      <c r="F100" s="45"/>
      <c r="G100" s="32" t="s">
        <v>551</v>
      </c>
      <c r="H100" s="32" t="s">
        <v>522</v>
      </c>
    </row>
    <row r="101" ht="21" customHeight="1" spans="1:8">
      <c r="A101" s="44"/>
      <c r="B101" s="44"/>
      <c r="C101" s="46"/>
      <c r="D101" s="45" t="s">
        <v>552</v>
      </c>
      <c r="E101" s="45"/>
      <c r="F101" s="45"/>
      <c r="G101" s="32" t="s">
        <v>468</v>
      </c>
      <c r="H101" s="32" t="s">
        <v>522</v>
      </c>
    </row>
    <row r="102" ht="21" customHeight="1" spans="1:8">
      <c r="A102" s="44"/>
      <c r="B102" s="44"/>
      <c r="C102" s="34" t="s">
        <v>553</v>
      </c>
      <c r="D102" s="45" t="s">
        <v>554</v>
      </c>
      <c r="E102" s="45"/>
      <c r="F102" s="45"/>
      <c r="G102" s="32" t="s">
        <v>468</v>
      </c>
      <c r="H102" s="32" t="s">
        <v>522</v>
      </c>
    </row>
    <row r="103" ht="21" customHeight="1" spans="1:8">
      <c r="A103" s="44"/>
      <c r="B103" s="44"/>
      <c r="C103" s="44"/>
      <c r="D103" s="45" t="s">
        <v>555</v>
      </c>
      <c r="E103" s="45"/>
      <c r="F103" s="45"/>
      <c r="G103" s="32" t="s">
        <v>468</v>
      </c>
      <c r="H103" s="32" t="s">
        <v>522</v>
      </c>
    </row>
    <row r="104" ht="21" customHeight="1" spans="1:8">
      <c r="A104" s="44"/>
      <c r="B104" s="44"/>
      <c r="C104" s="46"/>
      <c r="D104" s="45" t="s">
        <v>556</v>
      </c>
      <c r="E104" s="45"/>
      <c r="F104" s="45"/>
      <c r="G104" s="32" t="s">
        <v>557</v>
      </c>
      <c r="H104" s="32" t="s">
        <v>522</v>
      </c>
    </row>
    <row r="105" ht="21" customHeight="1" spans="1:8">
      <c r="A105" s="44"/>
      <c r="B105" s="44"/>
      <c r="C105" s="34" t="s">
        <v>558</v>
      </c>
      <c r="D105" s="45" t="s">
        <v>559</v>
      </c>
      <c r="E105" s="45"/>
      <c r="F105" s="45"/>
      <c r="G105" s="32" t="s">
        <v>560</v>
      </c>
      <c r="H105" s="32" t="s">
        <v>522</v>
      </c>
    </row>
    <row r="106" ht="21" customHeight="1" spans="1:8">
      <c r="A106" s="44"/>
      <c r="B106" s="46"/>
      <c r="C106" s="46"/>
      <c r="D106" s="45" t="s">
        <v>558</v>
      </c>
      <c r="E106" s="45"/>
      <c r="F106" s="45"/>
      <c r="G106" s="32" t="s">
        <v>468</v>
      </c>
      <c r="H106" s="32" t="s">
        <v>522</v>
      </c>
    </row>
    <row r="107" ht="21" customHeight="1" spans="1:8">
      <c r="A107" s="44"/>
      <c r="B107" s="34" t="s">
        <v>561</v>
      </c>
      <c r="C107" s="34" t="s">
        <v>561</v>
      </c>
      <c r="D107" s="45" t="s">
        <v>562</v>
      </c>
      <c r="E107" s="45"/>
      <c r="F107" s="45"/>
      <c r="G107" s="32" t="s">
        <v>563</v>
      </c>
      <c r="H107" s="32" t="s">
        <v>522</v>
      </c>
    </row>
    <row r="108" ht="21" customHeight="1" spans="1:8">
      <c r="A108" s="44"/>
      <c r="B108" s="44"/>
      <c r="C108" s="44"/>
      <c r="D108" s="45" t="s">
        <v>564</v>
      </c>
      <c r="E108" s="45"/>
      <c r="F108" s="45"/>
      <c r="G108" s="32" t="s">
        <v>468</v>
      </c>
      <c r="H108" s="32" t="s">
        <v>522</v>
      </c>
    </row>
    <row r="109" ht="21" customHeight="1" spans="1:8">
      <c r="A109" s="44"/>
      <c r="B109" s="44"/>
      <c r="C109" s="44"/>
      <c r="D109" s="45" t="s">
        <v>554</v>
      </c>
      <c r="E109" s="45"/>
      <c r="F109" s="45"/>
      <c r="G109" s="32" t="s">
        <v>468</v>
      </c>
      <c r="H109" s="32" t="s">
        <v>522</v>
      </c>
    </row>
    <row r="110" ht="21" customHeight="1" spans="1:8">
      <c r="A110" s="46"/>
      <c r="B110" s="46"/>
      <c r="C110" s="46"/>
      <c r="D110" s="45" t="s">
        <v>561</v>
      </c>
      <c r="E110" s="45"/>
      <c r="F110" s="45"/>
      <c r="G110" s="32" t="s">
        <v>468</v>
      </c>
      <c r="H110" s="32" t="s">
        <v>522</v>
      </c>
    </row>
  </sheetData>
  <mergeCells count="166">
    <mergeCell ref="A2:H2"/>
    <mergeCell ref="A3:H3"/>
    <mergeCell ref="A4:B4"/>
    <mergeCell ref="C4:H4"/>
    <mergeCell ref="F5:H5"/>
    <mergeCell ref="C7:D7"/>
    <mergeCell ref="C8:D8"/>
    <mergeCell ref="C9:D9"/>
    <mergeCell ref="C10:D10"/>
    <mergeCell ref="C11:D11"/>
    <mergeCell ref="C12:D12"/>
    <mergeCell ref="C13:D13"/>
    <mergeCell ref="C14:D14"/>
    <mergeCell ref="B15:E15"/>
    <mergeCell ref="B16:H16"/>
    <mergeCell ref="A18:H18"/>
    <mergeCell ref="A19:H19"/>
    <mergeCell ref="A20:B20"/>
    <mergeCell ref="C20:H20"/>
    <mergeCell ref="F21:H21"/>
    <mergeCell ref="C23:D23"/>
    <mergeCell ref="C24:D24"/>
    <mergeCell ref="C25:D25"/>
    <mergeCell ref="C26:D26"/>
    <mergeCell ref="C27:D27"/>
    <mergeCell ref="C28:D28"/>
    <mergeCell ref="C29:D29"/>
    <mergeCell ref="C30:D30"/>
    <mergeCell ref="B31:E31"/>
    <mergeCell ref="B32:H32"/>
    <mergeCell ref="A34:H34"/>
    <mergeCell ref="A35:H35"/>
    <mergeCell ref="A36:B36"/>
    <mergeCell ref="C36:H36"/>
    <mergeCell ref="F37:H37"/>
    <mergeCell ref="C39:D39"/>
    <mergeCell ref="C40:D40"/>
    <mergeCell ref="C41:D41"/>
    <mergeCell ref="C42:D42"/>
    <mergeCell ref="C43:D43"/>
    <mergeCell ref="C44:D44"/>
    <mergeCell ref="C45:D45"/>
    <mergeCell ref="C46:D46"/>
    <mergeCell ref="B47:E47"/>
    <mergeCell ref="B48:H48"/>
    <mergeCell ref="A50:H50"/>
    <mergeCell ref="A51:H51"/>
    <mergeCell ref="A52:B52"/>
    <mergeCell ref="C52:H52"/>
    <mergeCell ref="F53:H53"/>
    <mergeCell ref="C55:D55"/>
    <mergeCell ref="C56:D56"/>
    <mergeCell ref="C57:D57"/>
    <mergeCell ref="C58:D58"/>
    <mergeCell ref="C59:D59"/>
    <mergeCell ref="C60:D60"/>
    <mergeCell ref="C61:D61"/>
    <mergeCell ref="C62:D62"/>
    <mergeCell ref="B63:E63"/>
    <mergeCell ref="B64:H64"/>
    <mergeCell ref="A66:H66"/>
    <mergeCell ref="A67:H67"/>
    <mergeCell ref="A68:B68"/>
    <mergeCell ref="C68:H68"/>
    <mergeCell ref="F69:H69"/>
    <mergeCell ref="C71:D71"/>
    <mergeCell ref="C72:D72"/>
    <mergeCell ref="C73:D73"/>
    <mergeCell ref="C74:D74"/>
    <mergeCell ref="C75:D75"/>
    <mergeCell ref="C76:D76"/>
    <mergeCell ref="C77:D77"/>
    <mergeCell ref="C78:D78"/>
    <mergeCell ref="B79:E79"/>
    <mergeCell ref="B80:H80"/>
    <mergeCell ref="D81:F81"/>
    <mergeCell ref="G81:H81"/>
    <mergeCell ref="D82:F82"/>
    <mergeCell ref="G82:H82"/>
    <mergeCell ref="D83:F83"/>
    <mergeCell ref="G83:H83"/>
    <mergeCell ref="D84:F84"/>
    <mergeCell ref="G84:H84"/>
    <mergeCell ref="D85:F85"/>
    <mergeCell ref="G85:H85"/>
    <mergeCell ref="D86:F86"/>
    <mergeCell ref="G86:H86"/>
    <mergeCell ref="D87:F87"/>
    <mergeCell ref="G87:H87"/>
    <mergeCell ref="D88:F88"/>
    <mergeCell ref="G88:H88"/>
    <mergeCell ref="D89:F89"/>
    <mergeCell ref="G89:H89"/>
    <mergeCell ref="D90:F90"/>
    <mergeCell ref="G90:H90"/>
    <mergeCell ref="D91:F91"/>
    <mergeCell ref="G91:H91"/>
    <mergeCell ref="D92:F92"/>
    <mergeCell ref="G92:H92"/>
    <mergeCell ref="D93:F93"/>
    <mergeCell ref="G93:H93"/>
    <mergeCell ref="D94:F94"/>
    <mergeCell ref="G94:H94"/>
    <mergeCell ref="D95:F95"/>
    <mergeCell ref="G95:H95"/>
    <mergeCell ref="D96:F96"/>
    <mergeCell ref="G96:H96"/>
    <mergeCell ref="D97:F97"/>
    <mergeCell ref="G97:H97"/>
    <mergeCell ref="D98:F98"/>
    <mergeCell ref="G98:H98"/>
    <mergeCell ref="D99:F99"/>
    <mergeCell ref="G99:H99"/>
    <mergeCell ref="D100:F100"/>
    <mergeCell ref="G100:H100"/>
    <mergeCell ref="D101:F101"/>
    <mergeCell ref="G101:H101"/>
    <mergeCell ref="D102:F102"/>
    <mergeCell ref="G102:H102"/>
    <mergeCell ref="D103:F103"/>
    <mergeCell ref="G103:H103"/>
    <mergeCell ref="D104:F104"/>
    <mergeCell ref="G104:H104"/>
    <mergeCell ref="D105:F105"/>
    <mergeCell ref="G105:H105"/>
    <mergeCell ref="D106:F106"/>
    <mergeCell ref="G106:H106"/>
    <mergeCell ref="D107:F107"/>
    <mergeCell ref="G107:H107"/>
    <mergeCell ref="D108:F108"/>
    <mergeCell ref="G108:H108"/>
    <mergeCell ref="D109:F109"/>
    <mergeCell ref="G109:H109"/>
    <mergeCell ref="D110:F110"/>
    <mergeCell ref="G110:H110"/>
    <mergeCell ref="A5:A15"/>
    <mergeCell ref="A21:A31"/>
    <mergeCell ref="A37:A47"/>
    <mergeCell ref="A53:A63"/>
    <mergeCell ref="A69:A79"/>
    <mergeCell ref="A81:A110"/>
    <mergeCell ref="B5:B6"/>
    <mergeCell ref="B21:B22"/>
    <mergeCell ref="B37:B38"/>
    <mergeCell ref="B53:B54"/>
    <mergeCell ref="B69:B70"/>
    <mergeCell ref="B82:B99"/>
    <mergeCell ref="B100:B106"/>
    <mergeCell ref="B107:B110"/>
    <mergeCell ref="C82:C91"/>
    <mergeCell ref="C92:C94"/>
    <mergeCell ref="C95:C98"/>
    <mergeCell ref="C100:C101"/>
    <mergeCell ref="C102:C104"/>
    <mergeCell ref="C105:C106"/>
    <mergeCell ref="C107:C110"/>
    <mergeCell ref="E5:E6"/>
    <mergeCell ref="E21:E22"/>
    <mergeCell ref="E37:E38"/>
    <mergeCell ref="E53:E54"/>
    <mergeCell ref="E69:E70"/>
    <mergeCell ref="C5:D6"/>
    <mergeCell ref="C21:D22"/>
    <mergeCell ref="C37:D38"/>
    <mergeCell ref="C53:D54"/>
    <mergeCell ref="C69:D70"/>
  </mergeCells>
  <printOptions horizontalCentered="1"/>
  <pageMargins left="0.39375" right="0.39375" top="0.7875" bottom="0.39375" header="0" footer="0"/>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5"/>
  <sheetViews>
    <sheetView showGridLines="0" showZeros="0" tabSelected="1" topLeftCell="A82" workbookViewId="0">
      <selection activeCell="J103" sqref="J103"/>
    </sheetView>
  </sheetViews>
  <sheetFormatPr defaultColWidth="12" defaultRowHeight="11.25"/>
  <cols>
    <col min="1" max="1" width="38" customWidth="1"/>
    <col min="2" max="4" width="18" customWidth="1"/>
    <col min="5" max="5" width="38.5" customWidth="1"/>
    <col min="6" max="12" width="25" customWidth="1"/>
  </cols>
  <sheetData>
    <row r="1" ht="25.5" customHeight="1" spans="1:12">
      <c r="A1" s="1" t="s">
        <v>565</v>
      </c>
      <c r="B1" s="1"/>
      <c r="C1" s="1"/>
      <c r="D1" s="1"/>
      <c r="E1" s="1"/>
      <c r="F1" s="1"/>
      <c r="G1" s="1"/>
      <c r="H1" s="1"/>
      <c r="I1" s="1"/>
      <c r="J1" s="1"/>
      <c r="K1" s="1"/>
      <c r="L1" s="1"/>
    </row>
    <row r="2" ht="25.5" customHeight="1" spans="1:12">
      <c r="A2" s="2" t="s">
        <v>566</v>
      </c>
      <c r="B2" s="2"/>
      <c r="C2" s="2"/>
      <c r="D2" s="2"/>
      <c r="E2" s="2"/>
      <c r="F2" s="2"/>
      <c r="G2" s="2"/>
      <c r="H2" s="2"/>
      <c r="I2" s="2"/>
      <c r="J2" s="2"/>
      <c r="K2" s="2"/>
      <c r="L2" s="2"/>
    </row>
    <row r="3" ht="25.5" customHeight="1" spans="1:12">
      <c r="A3" s="3"/>
      <c r="B3" s="3"/>
      <c r="C3" s="3"/>
      <c r="D3" s="3"/>
      <c r="E3" s="3"/>
      <c r="F3" s="3"/>
      <c r="G3" s="3"/>
      <c r="H3" s="3"/>
      <c r="I3" s="3"/>
      <c r="J3" s="3"/>
      <c r="K3" s="3"/>
      <c r="L3" s="3" t="s">
        <v>6</v>
      </c>
    </row>
    <row r="4" ht="21" customHeight="1" spans="1:12">
      <c r="A4" s="4" t="s">
        <v>567</v>
      </c>
      <c r="B4" s="4" t="s">
        <v>568</v>
      </c>
      <c r="C4" s="4"/>
      <c r="D4" s="4"/>
      <c r="E4" s="4" t="s">
        <v>569</v>
      </c>
      <c r="F4" s="4" t="s">
        <v>570</v>
      </c>
      <c r="G4" s="4" t="s">
        <v>513</v>
      </c>
      <c r="H4" s="4" t="s">
        <v>513</v>
      </c>
      <c r="I4" s="4" t="s">
        <v>513</v>
      </c>
      <c r="J4" s="4" t="s">
        <v>513</v>
      </c>
      <c r="K4" s="4" t="s">
        <v>513</v>
      </c>
      <c r="L4" s="4" t="s">
        <v>513</v>
      </c>
    </row>
    <row r="5" ht="21" customHeight="1" spans="1:12">
      <c r="A5" s="4"/>
      <c r="B5" s="4" t="s">
        <v>571</v>
      </c>
      <c r="C5" s="4" t="s">
        <v>436</v>
      </c>
      <c r="D5" s="4" t="s">
        <v>437</v>
      </c>
      <c r="E5" s="4"/>
      <c r="F5" s="4"/>
      <c r="G5" s="4" t="s">
        <v>572</v>
      </c>
      <c r="H5" s="4" t="s">
        <v>572</v>
      </c>
      <c r="I5" s="11" t="s">
        <v>548</v>
      </c>
      <c r="J5" s="11" t="s">
        <v>548</v>
      </c>
      <c r="K5" s="11" t="s">
        <v>561</v>
      </c>
      <c r="L5" s="11" t="s">
        <v>561</v>
      </c>
    </row>
    <row r="6" ht="21" customHeight="1" spans="1:12">
      <c r="A6" s="5"/>
      <c r="B6" s="5"/>
      <c r="C6" s="5"/>
      <c r="D6" s="5"/>
      <c r="E6" s="5"/>
      <c r="F6" s="5"/>
      <c r="G6" s="5" t="s">
        <v>516</v>
      </c>
      <c r="H6" s="6" t="s">
        <v>573</v>
      </c>
      <c r="I6" s="6" t="s">
        <v>516</v>
      </c>
      <c r="J6" s="6" t="s">
        <v>573</v>
      </c>
      <c r="K6" s="6" t="s">
        <v>516</v>
      </c>
      <c r="L6" s="6" t="s">
        <v>573</v>
      </c>
    </row>
    <row r="7" ht="25.5" customHeight="1" spans="1:12">
      <c r="A7" s="7" t="s">
        <v>58</v>
      </c>
      <c r="B7" s="8">
        <v>72456384</v>
      </c>
      <c r="C7" s="8">
        <v>11985184</v>
      </c>
      <c r="D7" s="8">
        <f t="shared" ref="D7:D70" si="0">B7-C7</f>
        <v>60471200</v>
      </c>
      <c r="E7" s="9"/>
      <c r="F7" s="10" t="s">
        <v>82</v>
      </c>
      <c r="G7" s="10" t="s">
        <v>82</v>
      </c>
      <c r="H7" s="10" t="s">
        <v>82</v>
      </c>
      <c r="I7" s="10" t="s">
        <v>82</v>
      </c>
      <c r="J7" s="10" t="s">
        <v>82</v>
      </c>
      <c r="K7" s="10" t="s">
        <v>82</v>
      </c>
      <c r="L7" s="10" t="s">
        <v>82</v>
      </c>
    </row>
    <row r="8" ht="25.5" customHeight="1" spans="1:12">
      <c r="A8" s="7" t="s">
        <v>0</v>
      </c>
      <c r="B8" s="8">
        <v>72456384</v>
      </c>
      <c r="C8" s="8">
        <v>11985184</v>
      </c>
      <c r="D8" s="8">
        <f t="shared" si="0"/>
        <v>60471200</v>
      </c>
      <c r="E8" s="9"/>
      <c r="F8" s="10" t="s">
        <v>82</v>
      </c>
      <c r="G8" s="10" t="s">
        <v>82</v>
      </c>
      <c r="H8" s="10" t="s">
        <v>82</v>
      </c>
      <c r="I8" s="10" t="s">
        <v>82</v>
      </c>
      <c r="J8" s="10" t="s">
        <v>82</v>
      </c>
      <c r="K8" s="10" t="s">
        <v>82</v>
      </c>
      <c r="L8" s="10" t="s">
        <v>82</v>
      </c>
    </row>
    <row r="9" ht="25.5" customHeight="1" spans="1:12">
      <c r="A9" s="7" t="s">
        <v>84</v>
      </c>
      <c r="B9" s="8">
        <v>2417100</v>
      </c>
      <c r="C9" s="8">
        <v>1780000</v>
      </c>
      <c r="D9" s="8">
        <f t="shared" si="0"/>
        <v>637100</v>
      </c>
      <c r="E9" s="9"/>
      <c r="F9" s="10" t="s">
        <v>82</v>
      </c>
      <c r="G9" s="10" t="s">
        <v>82</v>
      </c>
      <c r="H9" s="10" t="s">
        <v>82</v>
      </c>
      <c r="I9" s="10" t="s">
        <v>82</v>
      </c>
      <c r="J9" s="10" t="s">
        <v>82</v>
      </c>
      <c r="K9" s="10" t="s">
        <v>82</v>
      </c>
      <c r="L9" s="10" t="s">
        <v>82</v>
      </c>
    </row>
    <row r="10" ht="25.5" customHeight="1" spans="1:12">
      <c r="A10" s="7" t="s">
        <v>574</v>
      </c>
      <c r="B10" s="8">
        <v>150000</v>
      </c>
      <c r="C10" s="8">
        <v>150000</v>
      </c>
      <c r="D10" s="8">
        <f t="shared" si="0"/>
        <v>0</v>
      </c>
      <c r="E10" s="9"/>
      <c r="F10" s="10" t="s">
        <v>575</v>
      </c>
      <c r="G10" s="10" t="s">
        <v>576</v>
      </c>
      <c r="H10" s="10" t="s">
        <v>577</v>
      </c>
      <c r="I10" s="10" t="s">
        <v>578</v>
      </c>
      <c r="J10" s="10" t="s">
        <v>468</v>
      </c>
      <c r="K10" s="10" t="s">
        <v>82</v>
      </c>
      <c r="L10" s="10" t="s">
        <v>82</v>
      </c>
    </row>
    <row r="11" ht="25.5" customHeight="1" spans="1:12">
      <c r="A11" s="7" t="s">
        <v>579</v>
      </c>
      <c r="B11" s="8">
        <v>0</v>
      </c>
      <c r="C11" s="8">
        <v>0</v>
      </c>
      <c r="D11" s="8">
        <f t="shared" si="0"/>
        <v>0</v>
      </c>
      <c r="E11" s="9"/>
      <c r="F11" s="10" t="s">
        <v>82</v>
      </c>
      <c r="G11" s="10" t="s">
        <v>580</v>
      </c>
      <c r="H11" s="10" t="s">
        <v>468</v>
      </c>
      <c r="I11" s="10" t="s">
        <v>581</v>
      </c>
      <c r="J11" s="10" t="s">
        <v>582</v>
      </c>
      <c r="K11" s="10" t="s">
        <v>82</v>
      </c>
      <c r="L11" s="10" t="s">
        <v>82</v>
      </c>
    </row>
    <row r="12" ht="25.5" customHeight="1" spans="1:12">
      <c r="A12" s="7" t="s">
        <v>579</v>
      </c>
      <c r="B12" s="8">
        <v>0</v>
      </c>
      <c r="C12" s="8">
        <v>0</v>
      </c>
      <c r="D12" s="8">
        <f t="shared" si="0"/>
        <v>0</v>
      </c>
      <c r="E12" s="9"/>
      <c r="F12" s="10" t="s">
        <v>82</v>
      </c>
      <c r="G12" s="10" t="s">
        <v>583</v>
      </c>
      <c r="H12" s="10" t="s">
        <v>584</v>
      </c>
      <c r="I12" s="10" t="s">
        <v>82</v>
      </c>
      <c r="J12" s="10" t="s">
        <v>82</v>
      </c>
      <c r="K12" s="10" t="s">
        <v>82</v>
      </c>
      <c r="L12" s="10" t="s">
        <v>82</v>
      </c>
    </row>
    <row r="13" ht="25.5" customHeight="1" spans="1:12">
      <c r="A13" s="7" t="s">
        <v>579</v>
      </c>
      <c r="B13" s="8">
        <v>0</v>
      </c>
      <c r="C13" s="8">
        <v>0</v>
      </c>
      <c r="D13" s="8">
        <f t="shared" si="0"/>
        <v>0</v>
      </c>
      <c r="E13" s="9"/>
      <c r="F13" s="10" t="s">
        <v>82</v>
      </c>
      <c r="G13" s="10" t="s">
        <v>585</v>
      </c>
      <c r="H13" s="10" t="s">
        <v>468</v>
      </c>
      <c r="I13" s="10" t="s">
        <v>82</v>
      </c>
      <c r="J13" s="10" t="s">
        <v>82</v>
      </c>
      <c r="K13" s="10" t="s">
        <v>82</v>
      </c>
      <c r="L13" s="10" t="s">
        <v>82</v>
      </c>
    </row>
    <row r="14" ht="25.5" customHeight="1" spans="1:12">
      <c r="A14" s="7" t="s">
        <v>586</v>
      </c>
      <c r="B14" s="8">
        <v>100000</v>
      </c>
      <c r="C14" s="8">
        <v>100000</v>
      </c>
      <c r="D14" s="8">
        <f t="shared" si="0"/>
        <v>0</v>
      </c>
      <c r="E14" s="9"/>
      <c r="F14" s="10" t="s">
        <v>466</v>
      </c>
      <c r="G14" s="10" t="s">
        <v>587</v>
      </c>
      <c r="H14" s="10" t="s">
        <v>468</v>
      </c>
      <c r="I14" s="10" t="s">
        <v>588</v>
      </c>
      <c r="J14" s="10" t="s">
        <v>582</v>
      </c>
      <c r="K14" s="10" t="s">
        <v>589</v>
      </c>
      <c r="L14" s="10" t="s">
        <v>468</v>
      </c>
    </row>
    <row r="15" ht="25.5" customHeight="1" spans="1:12">
      <c r="A15" s="7" t="s">
        <v>579</v>
      </c>
      <c r="B15" s="8">
        <v>0</v>
      </c>
      <c r="C15" s="8">
        <v>0</v>
      </c>
      <c r="D15" s="8">
        <f t="shared" si="0"/>
        <v>0</v>
      </c>
      <c r="E15" s="9"/>
      <c r="F15" s="10" t="s">
        <v>82</v>
      </c>
      <c r="G15" s="10" t="s">
        <v>590</v>
      </c>
      <c r="H15" s="10" t="s">
        <v>591</v>
      </c>
      <c r="I15" s="10" t="s">
        <v>592</v>
      </c>
      <c r="J15" s="10" t="s">
        <v>468</v>
      </c>
      <c r="K15" s="10" t="s">
        <v>82</v>
      </c>
      <c r="L15" s="10" t="s">
        <v>82</v>
      </c>
    </row>
    <row r="16" ht="25.5" customHeight="1" spans="1:12">
      <c r="A16" s="7" t="s">
        <v>593</v>
      </c>
      <c r="B16" s="8">
        <v>250000</v>
      </c>
      <c r="C16" s="8">
        <v>250000</v>
      </c>
      <c r="D16" s="8">
        <f t="shared" si="0"/>
        <v>0</v>
      </c>
      <c r="E16" s="9"/>
      <c r="F16" s="10" t="s">
        <v>594</v>
      </c>
      <c r="G16" s="10" t="s">
        <v>595</v>
      </c>
      <c r="H16" s="10" t="s">
        <v>468</v>
      </c>
      <c r="I16" s="10" t="s">
        <v>82</v>
      </c>
      <c r="J16" s="10" t="s">
        <v>82</v>
      </c>
      <c r="K16" s="10" t="s">
        <v>596</v>
      </c>
      <c r="L16" s="10" t="s">
        <v>597</v>
      </c>
    </row>
    <row r="17" ht="25.5" customHeight="1" spans="1:12">
      <c r="A17" s="7" t="s">
        <v>579</v>
      </c>
      <c r="B17" s="8">
        <v>0</v>
      </c>
      <c r="C17" s="8">
        <v>0</v>
      </c>
      <c r="D17" s="8">
        <f t="shared" si="0"/>
        <v>0</v>
      </c>
      <c r="E17" s="9"/>
      <c r="F17" s="10" t="s">
        <v>82</v>
      </c>
      <c r="G17" s="10" t="s">
        <v>598</v>
      </c>
      <c r="H17" s="10" t="s">
        <v>468</v>
      </c>
      <c r="I17" s="10" t="s">
        <v>82</v>
      </c>
      <c r="J17" s="10" t="s">
        <v>82</v>
      </c>
      <c r="K17" s="10" t="s">
        <v>82</v>
      </c>
      <c r="L17" s="10" t="s">
        <v>82</v>
      </c>
    </row>
    <row r="18" ht="25.5" customHeight="1" spans="1:12">
      <c r="A18" s="7" t="s">
        <v>579</v>
      </c>
      <c r="B18" s="8">
        <v>0</v>
      </c>
      <c r="C18" s="8">
        <v>0</v>
      </c>
      <c r="D18" s="8">
        <f t="shared" si="0"/>
        <v>0</v>
      </c>
      <c r="E18" s="9"/>
      <c r="F18" s="10" t="s">
        <v>82</v>
      </c>
      <c r="G18" s="10" t="s">
        <v>599</v>
      </c>
      <c r="H18" s="10" t="s">
        <v>468</v>
      </c>
      <c r="I18" s="10" t="s">
        <v>82</v>
      </c>
      <c r="J18" s="10" t="s">
        <v>82</v>
      </c>
      <c r="K18" s="10" t="s">
        <v>82</v>
      </c>
      <c r="L18" s="10" t="s">
        <v>82</v>
      </c>
    </row>
    <row r="19" ht="25.5" customHeight="1" spans="1:12">
      <c r="A19" s="7" t="s">
        <v>579</v>
      </c>
      <c r="B19" s="8">
        <v>0</v>
      </c>
      <c r="C19" s="8">
        <v>0</v>
      </c>
      <c r="D19" s="8">
        <f t="shared" si="0"/>
        <v>0</v>
      </c>
      <c r="E19" s="9"/>
      <c r="F19" s="10" t="s">
        <v>82</v>
      </c>
      <c r="G19" s="10" t="s">
        <v>600</v>
      </c>
      <c r="H19" s="10" t="s">
        <v>468</v>
      </c>
      <c r="I19" s="10" t="s">
        <v>82</v>
      </c>
      <c r="J19" s="10" t="s">
        <v>82</v>
      </c>
      <c r="K19" s="10" t="s">
        <v>82</v>
      </c>
      <c r="L19" s="10" t="s">
        <v>82</v>
      </c>
    </row>
    <row r="20" ht="25.5" customHeight="1" spans="1:12">
      <c r="A20" s="7" t="s">
        <v>579</v>
      </c>
      <c r="B20" s="8">
        <v>0</v>
      </c>
      <c r="C20" s="8">
        <v>0</v>
      </c>
      <c r="D20" s="8">
        <f t="shared" si="0"/>
        <v>0</v>
      </c>
      <c r="E20" s="9"/>
      <c r="F20" s="10" t="s">
        <v>82</v>
      </c>
      <c r="G20" s="10" t="s">
        <v>601</v>
      </c>
      <c r="H20" s="10" t="s">
        <v>468</v>
      </c>
      <c r="I20" s="10" t="s">
        <v>82</v>
      </c>
      <c r="J20" s="10" t="s">
        <v>82</v>
      </c>
      <c r="K20" s="10" t="s">
        <v>82</v>
      </c>
      <c r="L20" s="10" t="s">
        <v>82</v>
      </c>
    </row>
    <row r="21" ht="25.5" customHeight="1" spans="1:12">
      <c r="A21" s="7" t="s">
        <v>602</v>
      </c>
      <c r="B21" s="8">
        <v>100000</v>
      </c>
      <c r="C21" s="8">
        <v>100000</v>
      </c>
      <c r="D21" s="8">
        <f t="shared" si="0"/>
        <v>0</v>
      </c>
      <c r="E21" s="9"/>
      <c r="F21" s="10" t="s">
        <v>462</v>
      </c>
      <c r="G21" s="10" t="s">
        <v>603</v>
      </c>
      <c r="H21" s="10" t="s">
        <v>604</v>
      </c>
      <c r="I21" s="10" t="s">
        <v>592</v>
      </c>
      <c r="J21" s="10" t="s">
        <v>468</v>
      </c>
      <c r="K21" s="10" t="s">
        <v>589</v>
      </c>
      <c r="L21" s="10" t="s">
        <v>577</v>
      </c>
    </row>
    <row r="22" ht="25.5" customHeight="1" spans="1:12">
      <c r="A22" s="7" t="s">
        <v>605</v>
      </c>
      <c r="B22" s="8">
        <v>1467100</v>
      </c>
      <c r="C22" s="8">
        <v>830000</v>
      </c>
      <c r="D22" s="8">
        <f t="shared" si="0"/>
        <v>637100</v>
      </c>
      <c r="E22" s="9"/>
      <c r="F22" s="10" t="s">
        <v>606</v>
      </c>
      <c r="G22" s="10" t="s">
        <v>607</v>
      </c>
      <c r="H22" s="10" t="s">
        <v>468</v>
      </c>
      <c r="I22" s="10" t="s">
        <v>592</v>
      </c>
      <c r="J22" s="10" t="s">
        <v>468</v>
      </c>
      <c r="K22" s="10" t="s">
        <v>608</v>
      </c>
      <c r="L22" s="10" t="s">
        <v>468</v>
      </c>
    </row>
    <row r="23" ht="25.5" customHeight="1" spans="1:12">
      <c r="A23" s="7" t="s">
        <v>579</v>
      </c>
      <c r="B23" s="8">
        <v>0</v>
      </c>
      <c r="C23" s="8">
        <v>0</v>
      </c>
      <c r="D23" s="8">
        <f t="shared" si="0"/>
        <v>0</v>
      </c>
      <c r="E23" s="9"/>
      <c r="F23" s="10" t="s">
        <v>82</v>
      </c>
      <c r="G23" s="10" t="s">
        <v>609</v>
      </c>
      <c r="H23" s="10" t="s">
        <v>610</v>
      </c>
      <c r="I23" s="10" t="s">
        <v>611</v>
      </c>
      <c r="J23" s="10" t="s">
        <v>468</v>
      </c>
      <c r="K23" s="10" t="s">
        <v>82</v>
      </c>
      <c r="L23" s="10" t="s">
        <v>82</v>
      </c>
    </row>
    <row r="24" ht="25.5" customHeight="1" spans="1:12">
      <c r="A24" s="7" t="s">
        <v>612</v>
      </c>
      <c r="B24" s="8">
        <v>350000</v>
      </c>
      <c r="C24" s="8">
        <v>350000</v>
      </c>
      <c r="D24" s="8">
        <f t="shared" si="0"/>
        <v>0</v>
      </c>
      <c r="E24" s="9"/>
      <c r="F24" s="10" t="s">
        <v>458</v>
      </c>
      <c r="G24" s="10" t="s">
        <v>613</v>
      </c>
      <c r="H24" s="10" t="s">
        <v>468</v>
      </c>
      <c r="I24" s="10" t="s">
        <v>592</v>
      </c>
      <c r="J24" s="10" t="s">
        <v>468</v>
      </c>
      <c r="K24" s="10" t="s">
        <v>614</v>
      </c>
      <c r="L24" s="10" t="s">
        <v>468</v>
      </c>
    </row>
    <row r="25" ht="25.5" customHeight="1" spans="1:12">
      <c r="A25" s="7" t="s">
        <v>579</v>
      </c>
      <c r="B25" s="8">
        <v>0</v>
      </c>
      <c r="C25" s="8">
        <v>0</v>
      </c>
      <c r="D25" s="8">
        <f t="shared" si="0"/>
        <v>0</v>
      </c>
      <c r="E25" s="9"/>
      <c r="F25" s="10" t="s">
        <v>82</v>
      </c>
      <c r="G25" s="10" t="s">
        <v>615</v>
      </c>
      <c r="H25" s="10" t="s">
        <v>577</v>
      </c>
      <c r="I25" s="10" t="s">
        <v>616</v>
      </c>
      <c r="J25" s="10" t="s">
        <v>468</v>
      </c>
      <c r="K25" s="10" t="s">
        <v>82</v>
      </c>
      <c r="L25" s="10" t="s">
        <v>82</v>
      </c>
    </row>
    <row r="26" ht="25.5" customHeight="1" spans="1:12">
      <c r="A26" s="7" t="s">
        <v>579</v>
      </c>
      <c r="B26" s="8">
        <v>0</v>
      </c>
      <c r="C26" s="8">
        <v>0</v>
      </c>
      <c r="D26" s="8">
        <f t="shared" si="0"/>
        <v>0</v>
      </c>
      <c r="E26" s="9"/>
      <c r="F26" s="10" t="s">
        <v>82</v>
      </c>
      <c r="G26" s="10" t="s">
        <v>617</v>
      </c>
      <c r="H26" s="10" t="s">
        <v>618</v>
      </c>
      <c r="I26" s="10" t="s">
        <v>82</v>
      </c>
      <c r="J26" s="10" t="s">
        <v>82</v>
      </c>
      <c r="K26" s="10" t="s">
        <v>82</v>
      </c>
      <c r="L26" s="10" t="s">
        <v>82</v>
      </c>
    </row>
    <row r="27" ht="25.5" customHeight="1" spans="1:12">
      <c r="A27" s="7" t="s">
        <v>111</v>
      </c>
      <c r="B27" s="8">
        <v>12707800</v>
      </c>
      <c r="C27" s="8">
        <v>1437800</v>
      </c>
      <c r="D27" s="8">
        <f t="shared" si="0"/>
        <v>11270000</v>
      </c>
      <c r="E27" s="9"/>
      <c r="F27" s="10" t="s">
        <v>82</v>
      </c>
      <c r="G27" s="10" t="s">
        <v>82</v>
      </c>
      <c r="H27" s="10" t="s">
        <v>82</v>
      </c>
      <c r="I27" s="10" t="s">
        <v>82</v>
      </c>
      <c r="J27" s="10" t="s">
        <v>82</v>
      </c>
      <c r="K27" s="10" t="s">
        <v>82</v>
      </c>
      <c r="L27" s="10" t="s">
        <v>82</v>
      </c>
    </row>
    <row r="28" ht="25.5" customHeight="1" spans="1:12">
      <c r="A28" s="7" t="s">
        <v>619</v>
      </c>
      <c r="B28" s="8">
        <v>260000</v>
      </c>
      <c r="C28" s="8">
        <v>260000</v>
      </c>
      <c r="D28" s="8">
        <f t="shared" si="0"/>
        <v>0</v>
      </c>
      <c r="E28" s="9"/>
      <c r="F28" s="10" t="s">
        <v>620</v>
      </c>
      <c r="G28" s="10" t="s">
        <v>621</v>
      </c>
      <c r="H28" s="10" t="s">
        <v>622</v>
      </c>
      <c r="I28" s="10" t="s">
        <v>452</v>
      </c>
      <c r="J28" s="10" t="s">
        <v>623</v>
      </c>
      <c r="K28" s="10" t="s">
        <v>554</v>
      </c>
      <c r="L28" s="10" t="s">
        <v>624</v>
      </c>
    </row>
    <row r="29" ht="25.5" customHeight="1" spans="1:12">
      <c r="A29" s="7" t="s">
        <v>579</v>
      </c>
      <c r="B29" s="8">
        <v>0</v>
      </c>
      <c r="C29" s="8">
        <v>0</v>
      </c>
      <c r="D29" s="8">
        <f t="shared" si="0"/>
        <v>0</v>
      </c>
      <c r="E29" s="9"/>
      <c r="F29" s="10" t="s">
        <v>82</v>
      </c>
      <c r="G29" s="10" t="s">
        <v>625</v>
      </c>
      <c r="H29" s="10" t="s">
        <v>626</v>
      </c>
      <c r="I29" s="10" t="s">
        <v>82</v>
      </c>
      <c r="J29" s="10" t="s">
        <v>82</v>
      </c>
      <c r="K29" s="10" t="s">
        <v>82</v>
      </c>
      <c r="L29" s="10" t="s">
        <v>82</v>
      </c>
    </row>
    <row r="30" ht="25.5" customHeight="1" spans="1:12">
      <c r="A30" s="7" t="s">
        <v>579</v>
      </c>
      <c r="B30" s="8">
        <v>0</v>
      </c>
      <c r="C30" s="8">
        <v>0</v>
      </c>
      <c r="D30" s="8">
        <f t="shared" si="0"/>
        <v>0</v>
      </c>
      <c r="E30" s="9"/>
      <c r="F30" s="10" t="s">
        <v>82</v>
      </c>
      <c r="G30" s="10" t="s">
        <v>627</v>
      </c>
      <c r="H30" s="10" t="s">
        <v>628</v>
      </c>
      <c r="I30" s="10" t="s">
        <v>82</v>
      </c>
      <c r="J30" s="10" t="s">
        <v>82</v>
      </c>
      <c r="K30" s="10" t="s">
        <v>82</v>
      </c>
      <c r="L30" s="10" t="s">
        <v>82</v>
      </c>
    </row>
    <row r="31" ht="25.5" customHeight="1" spans="1:12">
      <c r="A31" s="7" t="s">
        <v>629</v>
      </c>
      <c r="B31" s="8">
        <v>177800</v>
      </c>
      <c r="C31" s="8">
        <v>177800</v>
      </c>
      <c r="D31" s="8">
        <f t="shared" si="0"/>
        <v>0</v>
      </c>
      <c r="E31" s="9"/>
      <c r="F31" s="10" t="s">
        <v>630</v>
      </c>
      <c r="G31" s="10" t="s">
        <v>631</v>
      </c>
      <c r="H31" s="10" t="s">
        <v>632</v>
      </c>
      <c r="I31" s="10" t="s">
        <v>633</v>
      </c>
      <c r="J31" s="10" t="s">
        <v>634</v>
      </c>
      <c r="K31" s="10" t="s">
        <v>635</v>
      </c>
      <c r="L31" s="10" t="s">
        <v>624</v>
      </c>
    </row>
    <row r="32" ht="25.5" customHeight="1" spans="1:12">
      <c r="A32" s="7" t="s">
        <v>579</v>
      </c>
      <c r="B32" s="8">
        <v>0</v>
      </c>
      <c r="C32" s="8">
        <v>0</v>
      </c>
      <c r="D32" s="8">
        <f t="shared" si="0"/>
        <v>0</v>
      </c>
      <c r="E32" s="9"/>
      <c r="F32" s="10" t="s">
        <v>82</v>
      </c>
      <c r="G32" s="10" t="s">
        <v>542</v>
      </c>
      <c r="H32" s="10" t="s">
        <v>636</v>
      </c>
      <c r="I32" s="10" t="s">
        <v>82</v>
      </c>
      <c r="J32" s="10" t="s">
        <v>82</v>
      </c>
      <c r="K32" s="10" t="s">
        <v>82</v>
      </c>
      <c r="L32" s="10" t="s">
        <v>82</v>
      </c>
    </row>
    <row r="33" ht="25.5" customHeight="1" spans="1:12">
      <c r="A33" s="7" t="s">
        <v>579</v>
      </c>
      <c r="B33" s="8">
        <v>0</v>
      </c>
      <c r="C33" s="8">
        <v>0</v>
      </c>
      <c r="D33" s="8">
        <f t="shared" si="0"/>
        <v>0</v>
      </c>
      <c r="E33" s="9"/>
      <c r="F33" s="10" t="s">
        <v>82</v>
      </c>
      <c r="G33" s="10" t="s">
        <v>621</v>
      </c>
      <c r="H33" s="10" t="s">
        <v>637</v>
      </c>
      <c r="I33" s="10" t="s">
        <v>82</v>
      </c>
      <c r="J33" s="10" t="s">
        <v>82</v>
      </c>
      <c r="K33" s="10" t="s">
        <v>82</v>
      </c>
      <c r="L33" s="10" t="s">
        <v>82</v>
      </c>
    </row>
    <row r="34" ht="25.5" customHeight="1" spans="1:12">
      <c r="A34" s="7" t="s">
        <v>638</v>
      </c>
      <c r="B34" s="8">
        <v>12270000</v>
      </c>
      <c r="C34" s="8">
        <v>1000000</v>
      </c>
      <c r="D34" s="8">
        <f t="shared" si="0"/>
        <v>11270000</v>
      </c>
      <c r="E34" s="9"/>
      <c r="F34" s="10" t="s">
        <v>639</v>
      </c>
      <c r="G34" s="10" t="s">
        <v>439</v>
      </c>
      <c r="H34" s="10" t="s">
        <v>640</v>
      </c>
      <c r="I34" s="10" t="s">
        <v>641</v>
      </c>
      <c r="J34" s="10" t="s">
        <v>634</v>
      </c>
      <c r="K34" s="10" t="s">
        <v>562</v>
      </c>
      <c r="L34" s="10" t="s">
        <v>624</v>
      </c>
    </row>
    <row r="35" ht="25.5" customHeight="1" spans="1:12">
      <c r="A35" s="7" t="s">
        <v>579</v>
      </c>
      <c r="B35" s="8">
        <v>0</v>
      </c>
      <c r="C35" s="8">
        <v>0</v>
      </c>
      <c r="D35" s="8">
        <f t="shared" si="0"/>
        <v>0</v>
      </c>
      <c r="E35" s="9"/>
      <c r="F35" s="10" t="s">
        <v>82</v>
      </c>
      <c r="G35" s="10" t="s">
        <v>621</v>
      </c>
      <c r="H35" s="10" t="s">
        <v>642</v>
      </c>
      <c r="I35" s="10" t="s">
        <v>82</v>
      </c>
      <c r="J35" s="10" t="s">
        <v>82</v>
      </c>
      <c r="K35" s="10" t="s">
        <v>82</v>
      </c>
      <c r="L35" s="10" t="s">
        <v>82</v>
      </c>
    </row>
    <row r="36" ht="25.5" customHeight="1" spans="1:12">
      <c r="A36" s="7" t="s">
        <v>579</v>
      </c>
      <c r="B36" s="8">
        <v>0</v>
      </c>
      <c r="C36" s="8">
        <v>0</v>
      </c>
      <c r="D36" s="8">
        <f t="shared" si="0"/>
        <v>0</v>
      </c>
      <c r="E36" s="9"/>
      <c r="F36" s="10" t="s">
        <v>82</v>
      </c>
      <c r="G36" s="10" t="s">
        <v>542</v>
      </c>
      <c r="H36" s="10" t="s">
        <v>628</v>
      </c>
      <c r="I36" s="10" t="s">
        <v>82</v>
      </c>
      <c r="J36" s="10" t="s">
        <v>82</v>
      </c>
      <c r="K36" s="10" t="s">
        <v>82</v>
      </c>
      <c r="L36" s="10" t="s">
        <v>82</v>
      </c>
    </row>
    <row r="37" ht="25.5" customHeight="1" spans="1:12">
      <c r="A37" s="7" t="s">
        <v>118</v>
      </c>
      <c r="B37" s="8">
        <v>1685860</v>
      </c>
      <c r="C37" s="8">
        <v>1685860</v>
      </c>
      <c r="D37" s="8">
        <f t="shared" si="0"/>
        <v>0</v>
      </c>
      <c r="E37" s="9"/>
      <c r="F37" s="10" t="s">
        <v>82</v>
      </c>
      <c r="G37" s="10" t="s">
        <v>82</v>
      </c>
      <c r="H37" s="10" t="s">
        <v>82</v>
      </c>
      <c r="I37" s="10" t="s">
        <v>82</v>
      </c>
      <c r="J37" s="10" t="s">
        <v>82</v>
      </c>
      <c r="K37" s="10" t="s">
        <v>82</v>
      </c>
      <c r="L37" s="10" t="s">
        <v>82</v>
      </c>
    </row>
    <row r="38" ht="25.5" customHeight="1" spans="1:12">
      <c r="A38" s="7" t="s">
        <v>643</v>
      </c>
      <c r="B38" s="8">
        <v>520000</v>
      </c>
      <c r="C38" s="8">
        <v>520000</v>
      </c>
      <c r="D38" s="8">
        <f t="shared" si="0"/>
        <v>0</v>
      </c>
      <c r="E38" s="9"/>
      <c r="F38" s="10" t="s">
        <v>644</v>
      </c>
      <c r="G38" s="10" t="s">
        <v>645</v>
      </c>
      <c r="H38" s="10" t="s">
        <v>646</v>
      </c>
      <c r="I38" s="10" t="s">
        <v>647</v>
      </c>
      <c r="J38" s="10" t="s">
        <v>648</v>
      </c>
      <c r="K38" s="10" t="s">
        <v>649</v>
      </c>
      <c r="L38" s="10" t="s">
        <v>468</v>
      </c>
    </row>
    <row r="39" ht="25.5" customHeight="1" spans="1:12">
      <c r="A39" s="7" t="s">
        <v>579</v>
      </c>
      <c r="B39" s="8">
        <v>0</v>
      </c>
      <c r="C39" s="8">
        <v>0</v>
      </c>
      <c r="D39" s="8">
        <f t="shared" si="0"/>
        <v>0</v>
      </c>
      <c r="E39" s="9"/>
      <c r="F39" s="10" t="s">
        <v>82</v>
      </c>
      <c r="G39" s="10" t="s">
        <v>650</v>
      </c>
      <c r="H39" s="10" t="s">
        <v>651</v>
      </c>
      <c r="I39" s="10" t="s">
        <v>82</v>
      </c>
      <c r="J39" s="10" t="s">
        <v>82</v>
      </c>
      <c r="K39" s="10" t="s">
        <v>82</v>
      </c>
      <c r="L39" s="10" t="s">
        <v>82</v>
      </c>
    </row>
    <row r="40" ht="25.5" customHeight="1" spans="1:12">
      <c r="A40" s="7" t="s">
        <v>579</v>
      </c>
      <c r="B40" s="8">
        <v>0</v>
      </c>
      <c r="C40" s="8">
        <v>0</v>
      </c>
      <c r="D40" s="8">
        <f t="shared" si="0"/>
        <v>0</v>
      </c>
      <c r="E40" s="9"/>
      <c r="F40" s="10" t="s">
        <v>82</v>
      </c>
      <c r="G40" s="10" t="s">
        <v>652</v>
      </c>
      <c r="H40" s="10" t="s">
        <v>653</v>
      </c>
      <c r="I40" s="10" t="s">
        <v>82</v>
      </c>
      <c r="J40" s="10" t="s">
        <v>82</v>
      </c>
      <c r="K40" s="10" t="s">
        <v>82</v>
      </c>
      <c r="L40" s="10" t="s">
        <v>82</v>
      </c>
    </row>
    <row r="41" ht="25.5" customHeight="1" spans="1:12">
      <c r="A41" s="7" t="s">
        <v>654</v>
      </c>
      <c r="B41" s="8">
        <v>87180</v>
      </c>
      <c r="C41" s="8">
        <v>87180</v>
      </c>
      <c r="D41" s="8">
        <f t="shared" si="0"/>
        <v>0</v>
      </c>
      <c r="E41" s="9"/>
      <c r="F41" s="10" t="s">
        <v>655</v>
      </c>
      <c r="G41" s="10" t="s">
        <v>650</v>
      </c>
      <c r="H41" s="10" t="s">
        <v>656</v>
      </c>
      <c r="I41" s="10" t="s">
        <v>647</v>
      </c>
      <c r="J41" s="10" t="s">
        <v>657</v>
      </c>
      <c r="K41" s="10" t="s">
        <v>649</v>
      </c>
      <c r="L41" s="10" t="s">
        <v>468</v>
      </c>
    </row>
    <row r="42" ht="25.5" customHeight="1" spans="1:12">
      <c r="A42" s="7" t="s">
        <v>579</v>
      </c>
      <c r="B42" s="8">
        <v>0</v>
      </c>
      <c r="C42" s="8">
        <v>0</v>
      </c>
      <c r="D42" s="8">
        <f t="shared" si="0"/>
        <v>0</v>
      </c>
      <c r="E42" s="9"/>
      <c r="F42" s="10" t="s">
        <v>82</v>
      </c>
      <c r="G42" s="10" t="s">
        <v>532</v>
      </c>
      <c r="H42" s="10" t="s">
        <v>658</v>
      </c>
      <c r="I42" s="10" t="s">
        <v>82</v>
      </c>
      <c r="J42" s="10" t="s">
        <v>82</v>
      </c>
      <c r="K42" s="10" t="s">
        <v>82</v>
      </c>
      <c r="L42" s="10" t="s">
        <v>82</v>
      </c>
    </row>
    <row r="43" ht="25.5" customHeight="1" spans="1:12">
      <c r="A43" s="7" t="s">
        <v>579</v>
      </c>
      <c r="B43" s="8">
        <v>0</v>
      </c>
      <c r="C43" s="8">
        <v>0</v>
      </c>
      <c r="D43" s="8">
        <f t="shared" si="0"/>
        <v>0</v>
      </c>
      <c r="E43" s="9"/>
      <c r="F43" s="10" t="s">
        <v>82</v>
      </c>
      <c r="G43" s="10" t="s">
        <v>659</v>
      </c>
      <c r="H43" s="10" t="s">
        <v>660</v>
      </c>
      <c r="I43" s="10" t="s">
        <v>82</v>
      </c>
      <c r="J43" s="10" t="s">
        <v>82</v>
      </c>
      <c r="K43" s="10" t="s">
        <v>82</v>
      </c>
      <c r="L43" s="10" t="s">
        <v>82</v>
      </c>
    </row>
    <row r="44" ht="25.5" customHeight="1" spans="1:12">
      <c r="A44" s="7" t="s">
        <v>579</v>
      </c>
      <c r="B44" s="8">
        <v>0</v>
      </c>
      <c r="C44" s="8">
        <v>0</v>
      </c>
      <c r="D44" s="8">
        <f t="shared" si="0"/>
        <v>0</v>
      </c>
      <c r="E44" s="9"/>
      <c r="F44" s="10" t="s">
        <v>82</v>
      </c>
      <c r="G44" s="10" t="s">
        <v>652</v>
      </c>
      <c r="H44" s="10" t="s">
        <v>653</v>
      </c>
      <c r="I44" s="10" t="s">
        <v>82</v>
      </c>
      <c r="J44" s="10" t="s">
        <v>82</v>
      </c>
      <c r="K44" s="10" t="s">
        <v>82</v>
      </c>
      <c r="L44" s="10" t="s">
        <v>82</v>
      </c>
    </row>
    <row r="45" ht="25.5" customHeight="1" spans="1:12">
      <c r="A45" s="7" t="s">
        <v>661</v>
      </c>
      <c r="B45" s="8">
        <v>100000</v>
      </c>
      <c r="C45" s="8">
        <v>100000</v>
      </c>
      <c r="D45" s="8">
        <f t="shared" si="0"/>
        <v>0</v>
      </c>
      <c r="E45" s="9"/>
      <c r="F45" s="10" t="s">
        <v>662</v>
      </c>
      <c r="G45" s="10" t="s">
        <v>652</v>
      </c>
      <c r="H45" s="10" t="s">
        <v>653</v>
      </c>
      <c r="I45" s="10" t="s">
        <v>556</v>
      </c>
      <c r="J45" s="10" t="s">
        <v>663</v>
      </c>
      <c r="K45" s="10" t="s">
        <v>562</v>
      </c>
      <c r="L45" s="10" t="s">
        <v>563</v>
      </c>
    </row>
    <row r="46" ht="25.5" customHeight="1" spans="1:12">
      <c r="A46" s="7" t="s">
        <v>579</v>
      </c>
      <c r="B46" s="8">
        <v>0</v>
      </c>
      <c r="C46" s="8">
        <v>0</v>
      </c>
      <c r="D46" s="8">
        <f t="shared" si="0"/>
        <v>0</v>
      </c>
      <c r="E46" s="9"/>
      <c r="F46" s="10" t="s">
        <v>82</v>
      </c>
      <c r="G46" s="10" t="s">
        <v>664</v>
      </c>
      <c r="H46" s="10" t="s">
        <v>665</v>
      </c>
      <c r="I46" s="10" t="s">
        <v>82</v>
      </c>
      <c r="J46" s="10" t="s">
        <v>82</v>
      </c>
      <c r="K46" s="10" t="s">
        <v>82</v>
      </c>
      <c r="L46" s="10" t="s">
        <v>82</v>
      </c>
    </row>
    <row r="47" ht="25.5" customHeight="1" spans="1:12">
      <c r="A47" s="7" t="s">
        <v>579</v>
      </c>
      <c r="B47" s="8">
        <v>0</v>
      </c>
      <c r="C47" s="8">
        <v>0</v>
      </c>
      <c r="D47" s="8">
        <f t="shared" si="0"/>
        <v>0</v>
      </c>
      <c r="E47" s="9"/>
      <c r="F47" s="10" t="s">
        <v>82</v>
      </c>
      <c r="G47" s="10" t="s">
        <v>666</v>
      </c>
      <c r="H47" s="10" t="s">
        <v>667</v>
      </c>
      <c r="I47" s="10" t="s">
        <v>82</v>
      </c>
      <c r="J47" s="10" t="s">
        <v>82</v>
      </c>
      <c r="K47" s="10" t="s">
        <v>82</v>
      </c>
      <c r="L47" s="10" t="s">
        <v>82</v>
      </c>
    </row>
    <row r="48" ht="25.5" customHeight="1" spans="1:12">
      <c r="A48" s="7" t="s">
        <v>579</v>
      </c>
      <c r="B48" s="8">
        <v>0</v>
      </c>
      <c r="C48" s="8">
        <v>0</v>
      </c>
      <c r="D48" s="8">
        <f t="shared" si="0"/>
        <v>0</v>
      </c>
      <c r="E48" s="9"/>
      <c r="F48" s="10" t="s">
        <v>82</v>
      </c>
      <c r="G48" s="10" t="s">
        <v>532</v>
      </c>
      <c r="H48" s="10" t="s">
        <v>668</v>
      </c>
      <c r="I48" s="10" t="s">
        <v>82</v>
      </c>
      <c r="J48" s="10" t="s">
        <v>82</v>
      </c>
      <c r="K48" s="10" t="s">
        <v>82</v>
      </c>
      <c r="L48" s="10" t="s">
        <v>82</v>
      </c>
    </row>
    <row r="49" ht="25.5" customHeight="1" spans="1:12">
      <c r="A49" s="7" t="s">
        <v>669</v>
      </c>
      <c r="B49" s="8">
        <v>40000</v>
      </c>
      <c r="C49" s="8">
        <v>40000</v>
      </c>
      <c r="D49" s="8">
        <f t="shared" si="0"/>
        <v>0</v>
      </c>
      <c r="E49" s="9"/>
      <c r="F49" s="10" t="s">
        <v>670</v>
      </c>
      <c r="G49" s="10" t="s">
        <v>519</v>
      </c>
      <c r="H49" s="10" t="s">
        <v>671</v>
      </c>
      <c r="I49" s="10" t="s">
        <v>548</v>
      </c>
      <c r="J49" s="10" t="s">
        <v>657</v>
      </c>
      <c r="K49" s="10" t="s">
        <v>672</v>
      </c>
      <c r="L49" s="10" t="s">
        <v>468</v>
      </c>
    </row>
    <row r="50" ht="25.5" customHeight="1" spans="1:12">
      <c r="A50" s="7" t="s">
        <v>579</v>
      </c>
      <c r="B50" s="8">
        <v>0</v>
      </c>
      <c r="C50" s="8">
        <v>0</v>
      </c>
      <c r="D50" s="8">
        <f t="shared" si="0"/>
        <v>0</v>
      </c>
      <c r="E50" s="9"/>
      <c r="F50" s="10" t="s">
        <v>82</v>
      </c>
      <c r="G50" s="10" t="s">
        <v>532</v>
      </c>
      <c r="H50" s="10" t="s">
        <v>673</v>
      </c>
      <c r="I50" s="10" t="s">
        <v>82</v>
      </c>
      <c r="J50" s="10" t="s">
        <v>82</v>
      </c>
      <c r="K50" s="10" t="s">
        <v>82</v>
      </c>
      <c r="L50" s="10" t="s">
        <v>82</v>
      </c>
    </row>
    <row r="51" ht="25.5" customHeight="1" spans="1:12">
      <c r="A51" s="7" t="s">
        <v>579</v>
      </c>
      <c r="B51" s="8">
        <v>0</v>
      </c>
      <c r="C51" s="8">
        <v>0</v>
      </c>
      <c r="D51" s="8">
        <f t="shared" si="0"/>
        <v>0</v>
      </c>
      <c r="E51" s="9"/>
      <c r="F51" s="10" t="s">
        <v>82</v>
      </c>
      <c r="G51" s="10" t="s">
        <v>542</v>
      </c>
      <c r="H51" s="10" t="s">
        <v>674</v>
      </c>
      <c r="I51" s="10" t="s">
        <v>82</v>
      </c>
      <c r="J51" s="10" t="s">
        <v>82</v>
      </c>
      <c r="K51" s="10" t="s">
        <v>82</v>
      </c>
      <c r="L51" s="10" t="s">
        <v>82</v>
      </c>
    </row>
    <row r="52" ht="25.5" customHeight="1" spans="1:12">
      <c r="A52" s="7" t="s">
        <v>675</v>
      </c>
      <c r="B52" s="8">
        <v>200000</v>
      </c>
      <c r="C52" s="8">
        <v>200000</v>
      </c>
      <c r="D52" s="8">
        <f t="shared" si="0"/>
        <v>0</v>
      </c>
      <c r="E52" s="9"/>
      <c r="F52" s="10" t="s">
        <v>676</v>
      </c>
      <c r="G52" s="10" t="s">
        <v>652</v>
      </c>
      <c r="H52" s="10" t="s">
        <v>653</v>
      </c>
      <c r="I52" s="10" t="s">
        <v>556</v>
      </c>
      <c r="J52" s="10" t="s">
        <v>677</v>
      </c>
      <c r="K52" s="10" t="s">
        <v>678</v>
      </c>
      <c r="L52" s="10" t="s">
        <v>679</v>
      </c>
    </row>
    <row r="53" ht="25.5" customHeight="1" spans="1:12">
      <c r="A53" s="7" t="s">
        <v>579</v>
      </c>
      <c r="B53" s="8">
        <v>0</v>
      </c>
      <c r="C53" s="8">
        <v>0</v>
      </c>
      <c r="D53" s="8">
        <f t="shared" si="0"/>
        <v>0</v>
      </c>
      <c r="E53" s="9"/>
      <c r="F53" s="10" t="s">
        <v>82</v>
      </c>
      <c r="G53" s="10" t="s">
        <v>650</v>
      </c>
      <c r="H53" s="10" t="s">
        <v>680</v>
      </c>
      <c r="I53" s="10" t="s">
        <v>82</v>
      </c>
      <c r="J53" s="10" t="s">
        <v>82</v>
      </c>
      <c r="K53" s="10" t="s">
        <v>82</v>
      </c>
      <c r="L53" s="10" t="s">
        <v>82</v>
      </c>
    </row>
    <row r="54" ht="25.5" customHeight="1" spans="1:12">
      <c r="A54" s="7" t="s">
        <v>579</v>
      </c>
      <c r="B54" s="8">
        <v>0</v>
      </c>
      <c r="C54" s="8">
        <v>0</v>
      </c>
      <c r="D54" s="8">
        <f t="shared" si="0"/>
        <v>0</v>
      </c>
      <c r="E54" s="9"/>
      <c r="F54" s="10" t="s">
        <v>82</v>
      </c>
      <c r="G54" s="10" t="s">
        <v>681</v>
      </c>
      <c r="H54" s="10" t="s">
        <v>682</v>
      </c>
      <c r="I54" s="10" t="s">
        <v>82</v>
      </c>
      <c r="J54" s="10" t="s">
        <v>82</v>
      </c>
      <c r="K54" s="10" t="s">
        <v>82</v>
      </c>
      <c r="L54" s="10" t="s">
        <v>82</v>
      </c>
    </row>
    <row r="55" ht="25.5" customHeight="1" spans="1:12">
      <c r="A55" s="7" t="s">
        <v>579</v>
      </c>
      <c r="B55" s="8">
        <v>0</v>
      </c>
      <c r="C55" s="8">
        <v>0</v>
      </c>
      <c r="D55" s="8">
        <f t="shared" si="0"/>
        <v>0</v>
      </c>
      <c r="E55" s="9"/>
      <c r="F55" s="10" t="s">
        <v>82</v>
      </c>
      <c r="G55" s="10" t="s">
        <v>683</v>
      </c>
      <c r="H55" s="10" t="s">
        <v>684</v>
      </c>
      <c r="I55" s="10" t="s">
        <v>82</v>
      </c>
      <c r="J55" s="10" t="s">
        <v>82</v>
      </c>
      <c r="K55" s="10" t="s">
        <v>82</v>
      </c>
      <c r="L55" s="10" t="s">
        <v>82</v>
      </c>
    </row>
    <row r="56" ht="25.5" customHeight="1" spans="1:12">
      <c r="A56" s="7" t="s">
        <v>685</v>
      </c>
      <c r="B56" s="8">
        <v>270000</v>
      </c>
      <c r="C56" s="8">
        <v>270000</v>
      </c>
      <c r="D56" s="8">
        <f t="shared" si="0"/>
        <v>0</v>
      </c>
      <c r="E56" s="9"/>
      <c r="F56" s="10" t="s">
        <v>686</v>
      </c>
      <c r="G56" s="10" t="s">
        <v>645</v>
      </c>
      <c r="H56" s="10" t="s">
        <v>687</v>
      </c>
      <c r="I56" s="10" t="s">
        <v>647</v>
      </c>
      <c r="J56" s="10" t="s">
        <v>688</v>
      </c>
      <c r="K56" s="10" t="s">
        <v>562</v>
      </c>
      <c r="L56" s="10" t="s">
        <v>563</v>
      </c>
    </row>
    <row r="57" ht="25.5" customHeight="1" spans="1:12">
      <c r="A57" s="7" t="s">
        <v>579</v>
      </c>
      <c r="B57" s="8">
        <v>0</v>
      </c>
      <c r="C57" s="8">
        <v>0</v>
      </c>
      <c r="D57" s="8">
        <f t="shared" si="0"/>
        <v>0</v>
      </c>
      <c r="E57" s="9"/>
      <c r="F57" s="10" t="s">
        <v>82</v>
      </c>
      <c r="G57" s="10" t="s">
        <v>652</v>
      </c>
      <c r="H57" s="10" t="s">
        <v>653</v>
      </c>
      <c r="I57" s="10" t="s">
        <v>82</v>
      </c>
      <c r="J57" s="10" t="s">
        <v>82</v>
      </c>
      <c r="K57" s="10" t="s">
        <v>82</v>
      </c>
      <c r="L57" s="10" t="s">
        <v>82</v>
      </c>
    </row>
    <row r="58" ht="25.5" customHeight="1" spans="1:12">
      <c r="A58" s="7" t="s">
        <v>579</v>
      </c>
      <c r="B58" s="8">
        <v>0</v>
      </c>
      <c r="C58" s="8">
        <v>0</v>
      </c>
      <c r="D58" s="8">
        <f t="shared" si="0"/>
        <v>0</v>
      </c>
      <c r="E58" s="9"/>
      <c r="F58" s="10" t="s">
        <v>82</v>
      </c>
      <c r="G58" s="10" t="s">
        <v>532</v>
      </c>
      <c r="H58" s="10" t="s">
        <v>689</v>
      </c>
      <c r="I58" s="10" t="s">
        <v>82</v>
      </c>
      <c r="J58" s="10" t="s">
        <v>82</v>
      </c>
      <c r="K58" s="10" t="s">
        <v>82</v>
      </c>
      <c r="L58" s="10" t="s">
        <v>82</v>
      </c>
    </row>
    <row r="59" ht="25.5" customHeight="1" spans="1:12">
      <c r="A59" s="7" t="s">
        <v>579</v>
      </c>
      <c r="B59" s="8">
        <v>0</v>
      </c>
      <c r="C59" s="8">
        <v>0</v>
      </c>
      <c r="D59" s="8">
        <f t="shared" si="0"/>
        <v>0</v>
      </c>
      <c r="E59" s="9"/>
      <c r="F59" s="10" t="s">
        <v>82</v>
      </c>
      <c r="G59" s="10" t="s">
        <v>664</v>
      </c>
      <c r="H59" s="10" t="s">
        <v>690</v>
      </c>
      <c r="I59" s="10" t="s">
        <v>82</v>
      </c>
      <c r="J59" s="10" t="s">
        <v>82</v>
      </c>
      <c r="K59" s="10" t="s">
        <v>82</v>
      </c>
      <c r="L59" s="10" t="s">
        <v>82</v>
      </c>
    </row>
    <row r="60" ht="25.5" customHeight="1" spans="1:12">
      <c r="A60" s="7" t="s">
        <v>691</v>
      </c>
      <c r="B60" s="8">
        <v>385680</v>
      </c>
      <c r="C60" s="8">
        <v>385680</v>
      </c>
      <c r="D60" s="8">
        <f t="shared" si="0"/>
        <v>0</v>
      </c>
      <c r="E60" s="9"/>
      <c r="F60" s="10" t="s">
        <v>692</v>
      </c>
      <c r="G60" s="10" t="s">
        <v>693</v>
      </c>
      <c r="H60" s="10" t="s">
        <v>694</v>
      </c>
      <c r="I60" s="10" t="s">
        <v>556</v>
      </c>
      <c r="J60" s="10" t="s">
        <v>695</v>
      </c>
      <c r="K60" s="10" t="s">
        <v>562</v>
      </c>
      <c r="L60" s="10" t="s">
        <v>563</v>
      </c>
    </row>
    <row r="61" ht="25.5" customHeight="1" spans="1:12">
      <c r="A61" s="7" t="s">
        <v>579</v>
      </c>
      <c r="B61" s="8">
        <v>0</v>
      </c>
      <c r="C61" s="8">
        <v>0</v>
      </c>
      <c r="D61" s="8">
        <f t="shared" si="0"/>
        <v>0</v>
      </c>
      <c r="E61" s="9"/>
      <c r="F61" s="10" t="s">
        <v>82</v>
      </c>
      <c r="G61" s="10" t="s">
        <v>652</v>
      </c>
      <c r="H61" s="10" t="s">
        <v>653</v>
      </c>
      <c r="I61" s="10" t="s">
        <v>82</v>
      </c>
      <c r="J61" s="10" t="s">
        <v>82</v>
      </c>
      <c r="K61" s="10" t="s">
        <v>82</v>
      </c>
      <c r="L61" s="10" t="s">
        <v>82</v>
      </c>
    </row>
    <row r="62" ht="25.5" customHeight="1" spans="1:12">
      <c r="A62" s="7" t="s">
        <v>579</v>
      </c>
      <c r="B62" s="8">
        <v>0</v>
      </c>
      <c r="C62" s="8">
        <v>0</v>
      </c>
      <c r="D62" s="8">
        <f t="shared" si="0"/>
        <v>0</v>
      </c>
      <c r="E62" s="9"/>
      <c r="F62" s="10" t="s">
        <v>82</v>
      </c>
      <c r="G62" s="10" t="s">
        <v>681</v>
      </c>
      <c r="H62" s="10" t="s">
        <v>696</v>
      </c>
      <c r="I62" s="10" t="s">
        <v>82</v>
      </c>
      <c r="J62" s="10" t="s">
        <v>82</v>
      </c>
      <c r="K62" s="10" t="s">
        <v>82</v>
      </c>
      <c r="L62" s="10" t="s">
        <v>82</v>
      </c>
    </row>
    <row r="63" ht="25.5" customHeight="1" spans="1:12">
      <c r="A63" s="7" t="s">
        <v>697</v>
      </c>
      <c r="B63" s="8">
        <v>83000</v>
      </c>
      <c r="C63" s="8">
        <v>83000</v>
      </c>
      <c r="D63" s="8">
        <f t="shared" si="0"/>
        <v>0</v>
      </c>
      <c r="E63" s="9"/>
      <c r="F63" s="10" t="s">
        <v>698</v>
      </c>
      <c r="G63" s="10" t="s">
        <v>652</v>
      </c>
      <c r="H63" s="10" t="s">
        <v>653</v>
      </c>
      <c r="I63" s="10" t="s">
        <v>647</v>
      </c>
      <c r="J63" s="10" t="s">
        <v>657</v>
      </c>
      <c r="K63" s="10" t="s">
        <v>649</v>
      </c>
      <c r="L63" s="10" t="s">
        <v>468</v>
      </c>
    </row>
    <row r="64" ht="25.5" customHeight="1" spans="1:12">
      <c r="A64" s="7" t="s">
        <v>579</v>
      </c>
      <c r="B64" s="8">
        <v>0</v>
      </c>
      <c r="C64" s="8">
        <v>0</v>
      </c>
      <c r="D64" s="8">
        <f t="shared" si="0"/>
        <v>0</v>
      </c>
      <c r="E64" s="9"/>
      <c r="F64" s="10" t="s">
        <v>82</v>
      </c>
      <c r="G64" s="10" t="s">
        <v>699</v>
      </c>
      <c r="H64" s="10" t="s">
        <v>700</v>
      </c>
      <c r="I64" s="10" t="s">
        <v>82</v>
      </c>
      <c r="J64" s="10" t="s">
        <v>82</v>
      </c>
      <c r="K64" s="10" t="s">
        <v>82</v>
      </c>
      <c r="L64" s="10" t="s">
        <v>82</v>
      </c>
    </row>
    <row r="65" ht="25.5" customHeight="1" spans="1:12">
      <c r="A65" s="7" t="s">
        <v>579</v>
      </c>
      <c r="B65" s="8">
        <v>0</v>
      </c>
      <c r="C65" s="8">
        <v>0</v>
      </c>
      <c r="D65" s="8">
        <f t="shared" si="0"/>
        <v>0</v>
      </c>
      <c r="E65" s="9"/>
      <c r="F65" s="10" t="s">
        <v>82</v>
      </c>
      <c r="G65" s="10" t="s">
        <v>664</v>
      </c>
      <c r="H65" s="10" t="s">
        <v>701</v>
      </c>
      <c r="I65" s="10" t="s">
        <v>82</v>
      </c>
      <c r="J65" s="10" t="s">
        <v>82</v>
      </c>
      <c r="K65" s="10" t="s">
        <v>82</v>
      </c>
      <c r="L65" s="10" t="s">
        <v>82</v>
      </c>
    </row>
    <row r="66" ht="25.5" customHeight="1" spans="1:12">
      <c r="A66" s="7" t="s">
        <v>121</v>
      </c>
      <c r="B66" s="8">
        <v>290000</v>
      </c>
      <c r="C66" s="8">
        <v>290000</v>
      </c>
      <c r="D66" s="8">
        <f t="shared" si="0"/>
        <v>0</v>
      </c>
      <c r="E66" s="9"/>
      <c r="F66" s="10" t="s">
        <v>82</v>
      </c>
      <c r="G66" s="10" t="s">
        <v>82</v>
      </c>
      <c r="H66" s="10" t="s">
        <v>82</v>
      </c>
      <c r="I66" s="10" t="s">
        <v>82</v>
      </c>
      <c r="J66" s="10" t="s">
        <v>82</v>
      </c>
      <c r="K66" s="10" t="s">
        <v>82</v>
      </c>
      <c r="L66" s="10" t="s">
        <v>82</v>
      </c>
    </row>
    <row r="67" ht="25.5" customHeight="1" spans="1:12">
      <c r="A67" s="7" t="s">
        <v>702</v>
      </c>
      <c r="B67" s="8">
        <v>10000</v>
      </c>
      <c r="C67" s="8">
        <v>10000</v>
      </c>
      <c r="D67" s="8">
        <f t="shared" si="0"/>
        <v>0</v>
      </c>
      <c r="E67" s="9"/>
      <c r="F67" s="10" t="s">
        <v>703</v>
      </c>
      <c r="G67" s="10" t="s">
        <v>704</v>
      </c>
      <c r="H67" s="10" t="s">
        <v>468</v>
      </c>
      <c r="I67" s="10" t="s">
        <v>705</v>
      </c>
      <c r="J67" s="10" t="s">
        <v>706</v>
      </c>
      <c r="K67" s="10" t="s">
        <v>707</v>
      </c>
      <c r="L67" s="10" t="s">
        <v>468</v>
      </c>
    </row>
    <row r="68" ht="25.5" customHeight="1" spans="1:12">
      <c r="A68" s="7" t="s">
        <v>579</v>
      </c>
      <c r="B68" s="8">
        <v>0</v>
      </c>
      <c r="C68" s="8">
        <v>0</v>
      </c>
      <c r="D68" s="8">
        <f t="shared" si="0"/>
        <v>0</v>
      </c>
      <c r="E68" s="9"/>
      <c r="F68" s="10" t="s">
        <v>82</v>
      </c>
      <c r="G68" s="10" t="s">
        <v>708</v>
      </c>
      <c r="H68" s="10" t="s">
        <v>709</v>
      </c>
      <c r="I68" s="10" t="s">
        <v>82</v>
      </c>
      <c r="J68" s="10" t="s">
        <v>82</v>
      </c>
      <c r="K68" s="10" t="s">
        <v>82</v>
      </c>
      <c r="L68" s="10" t="s">
        <v>82</v>
      </c>
    </row>
    <row r="69" ht="25.5" customHeight="1" spans="1:12">
      <c r="A69" s="7" t="s">
        <v>579</v>
      </c>
      <c r="B69" s="8">
        <v>0</v>
      </c>
      <c r="C69" s="8">
        <v>0</v>
      </c>
      <c r="D69" s="8">
        <f t="shared" si="0"/>
        <v>0</v>
      </c>
      <c r="E69" s="9"/>
      <c r="F69" s="10" t="s">
        <v>82</v>
      </c>
      <c r="G69" s="10" t="s">
        <v>710</v>
      </c>
      <c r="H69" s="10" t="s">
        <v>711</v>
      </c>
      <c r="I69" s="10" t="s">
        <v>82</v>
      </c>
      <c r="J69" s="10" t="s">
        <v>82</v>
      </c>
      <c r="K69" s="10" t="s">
        <v>82</v>
      </c>
      <c r="L69" s="10" t="s">
        <v>82</v>
      </c>
    </row>
    <row r="70" ht="25.5" customHeight="1" spans="1:12">
      <c r="A70" s="7" t="s">
        <v>712</v>
      </c>
      <c r="B70" s="8">
        <v>150000</v>
      </c>
      <c r="C70" s="8">
        <v>150000</v>
      </c>
      <c r="D70" s="8">
        <f t="shared" si="0"/>
        <v>0</v>
      </c>
      <c r="E70" s="9"/>
      <c r="F70" s="10" t="s">
        <v>713</v>
      </c>
      <c r="G70" s="10" t="s">
        <v>714</v>
      </c>
      <c r="H70" s="10" t="s">
        <v>715</v>
      </c>
      <c r="I70" s="10" t="s">
        <v>716</v>
      </c>
      <c r="J70" s="10" t="s">
        <v>717</v>
      </c>
      <c r="K70" s="10" t="s">
        <v>718</v>
      </c>
      <c r="L70" s="10" t="s">
        <v>719</v>
      </c>
    </row>
    <row r="71" ht="25.5" customHeight="1" spans="1:12">
      <c r="A71" s="7" t="s">
        <v>579</v>
      </c>
      <c r="B71" s="8">
        <v>0</v>
      </c>
      <c r="C71" s="8">
        <v>0</v>
      </c>
      <c r="D71" s="8">
        <f t="shared" ref="D71:D105" si="1">B71-C71</f>
        <v>0</v>
      </c>
      <c r="E71" s="9"/>
      <c r="F71" s="10" t="s">
        <v>82</v>
      </c>
      <c r="G71" s="10" t="s">
        <v>720</v>
      </c>
      <c r="H71" s="10" t="s">
        <v>721</v>
      </c>
      <c r="I71" s="10" t="s">
        <v>82</v>
      </c>
      <c r="J71" s="10" t="s">
        <v>82</v>
      </c>
      <c r="K71" s="10" t="s">
        <v>82</v>
      </c>
      <c r="L71" s="10" t="s">
        <v>82</v>
      </c>
    </row>
    <row r="72" ht="25.5" customHeight="1" spans="1:12">
      <c r="A72" s="7" t="s">
        <v>579</v>
      </c>
      <c r="B72" s="8">
        <v>0</v>
      </c>
      <c r="C72" s="8">
        <v>0</v>
      </c>
      <c r="D72" s="8">
        <f t="shared" si="1"/>
        <v>0</v>
      </c>
      <c r="E72" s="9"/>
      <c r="F72" s="10" t="s">
        <v>82</v>
      </c>
      <c r="G72" s="10" t="s">
        <v>722</v>
      </c>
      <c r="H72" s="10" t="s">
        <v>468</v>
      </c>
      <c r="I72" s="10" t="s">
        <v>82</v>
      </c>
      <c r="J72" s="10" t="s">
        <v>82</v>
      </c>
      <c r="K72" s="10" t="s">
        <v>82</v>
      </c>
      <c r="L72" s="10" t="s">
        <v>82</v>
      </c>
    </row>
    <row r="73" ht="25.5" customHeight="1" spans="1:12">
      <c r="A73" s="7" t="s">
        <v>723</v>
      </c>
      <c r="B73" s="8">
        <v>10000</v>
      </c>
      <c r="C73" s="8">
        <v>10000</v>
      </c>
      <c r="D73" s="8">
        <f t="shared" si="1"/>
        <v>0</v>
      </c>
      <c r="E73" s="9"/>
      <c r="F73" s="10" t="s">
        <v>724</v>
      </c>
      <c r="G73" s="10" t="s">
        <v>725</v>
      </c>
      <c r="H73" s="10" t="s">
        <v>711</v>
      </c>
      <c r="I73" s="10" t="s">
        <v>726</v>
      </c>
      <c r="J73" s="10" t="s">
        <v>727</v>
      </c>
      <c r="K73" s="10" t="s">
        <v>718</v>
      </c>
      <c r="L73" s="10" t="s">
        <v>719</v>
      </c>
    </row>
    <row r="74" ht="25.5" customHeight="1" spans="1:12">
      <c r="A74" s="7" t="s">
        <v>579</v>
      </c>
      <c r="B74" s="8">
        <v>0</v>
      </c>
      <c r="C74" s="8">
        <v>0</v>
      </c>
      <c r="D74" s="8">
        <f t="shared" si="1"/>
        <v>0</v>
      </c>
      <c r="E74" s="9"/>
      <c r="F74" s="10" t="s">
        <v>82</v>
      </c>
      <c r="G74" s="10" t="s">
        <v>728</v>
      </c>
      <c r="H74" s="10" t="s">
        <v>729</v>
      </c>
      <c r="I74" s="10" t="s">
        <v>82</v>
      </c>
      <c r="J74" s="10" t="s">
        <v>82</v>
      </c>
      <c r="K74" s="10" t="s">
        <v>82</v>
      </c>
      <c r="L74" s="10" t="s">
        <v>82</v>
      </c>
    </row>
    <row r="75" ht="25.5" customHeight="1" spans="1:12">
      <c r="A75" s="7" t="s">
        <v>579</v>
      </c>
      <c r="B75" s="8">
        <v>0</v>
      </c>
      <c r="C75" s="8">
        <v>0</v>
      </c>
      <c r="D75" s="8">
        <f t="shared" si="1"/>
        <v>0</v>
      </c>
      <c r="E75" s="9"/>
      <c r="F75" s="10" t="s">
        <v>82</v>
      </c>
      <c r="G75" s="10" t="s">
        <v>730</v>
      </c>
      <c r="H75" s="10" t="s">
        <v>468</v>
      </c>
      <c r="I75" s="10" t="s">
        <v>82</v>
      </c>
      <c r="J75" s="10" t="s">
        <v>82</v>
      </c>
      <c r="K75" s="10" t="s">
        <v>82</v>
      </c>
      <c r="L75" s="10" t="s">
        <v>82</v>
      </c>
    </row>
    <row r="76" ht="25.5" customHeight="1" spans="1:12">
      <c r="A76" s="7" t="s">
        <v>731</v>
      </c>
      <c r="B76" s="8">
        <v>90000</v>
      </c>
      <c r="C76" s="8">
        <v>90000</v>
      </c>
      <c r="D76" s="8">
        <f t="shared" si="1"/>
        <v>0</v>
      </c>
      <c r="E76" s="9"/>
      <c r="F76" s="10" t="s">
        <v>732</v>
      </c>
      <c r="G76" s="10" t="s">
        <v>733</v>
      </c>
      <c r="H76" s="10" t="s">
        <v>734</v>
      </c>
      <c r="I76" s="10" t="s">
        <v>735</v>
      </c>
      <c r="J76" s="10" t="s">
        <v>736</v>
      </c>
      <c r="K76" s="10" t="s">
        <v>718</v>
      </c>
      <c r="L76" s="10" t="s">
        <v>719</v>
      </c>
    </row>
    <row r="77" ht="25.5" customHeight="1" spans="1:12">
      <c r="A77" s="7" t="s">
        <v>579</v>
      </c>
      <c r="B77" s="8">
        <v>0</v>
      </c>
      <c r="C77" s="8">
        <v>0</v>
      </c>
      <c r="D77" s="8">
        <f t="shared" si="1"/>
        <v>0</v>
      </c>
      <c r="E77" s="9"/>
      <c r="F77" s="10" t="s">
        <v>82</v>
      </c>
      <c r="G77" s="10" t="s">
        <v>737</v>
      </c>
      <c r="H77" s="10" t="s">
        <v>738</v>
      </c>
      <c r="I77" s="10" t="s">
        <v>82</v>
      </c>
      <c r="J77" s="10" t="s">
        <v>82</v>
      </c>
      <c r="K77" s="10" t="s">
        <v>82</v>
      </c>
      <c r="L77" s="10" t="s">
        <v>82</v>
      </c>
    </row>
    <row r="78" ht="25.5" customHeight="1" spans="1:12">
      <c r="A78" s="7" t="s">
        <v>579</v>
      </c>
      <c r="B78" s="8">
        <v>0</v>
      </c>
      <c r="C78" s="8">
        <v>0</v>
      </c>
      <c r="D78" s="8">
        <f t="shared" si="1"/>
        <v>0</v>
      </c>
      <c r="E78" s="9"/>
      <c r="F78" s="10" t="s">
        <v>82</v>
      </c>
      <c r="G78" s="10" t="s">
        <v>739</v>
      </c>
      <c r="H78" s="10" t="s">
        <v>740</v>
      </c>
      <c r="I78" s="10" t="s">
        <v>82</v>
      </c>
      <c r="J78" s="10" t="s">
        <v>82</v>
      </c>
      <c r="K78" s="10" t="s">
        <v>82</v>
      </c>
      <c r="L78" s="10" t="s">
        <v>82</v>
      </c>
    </row>
    <row r="79" ht="25.5" customHeight="1" spans="1:12">
      <c r="A79" s="7" t="s">
        <v>741</v>
      </c>
      <c r="B79" s="8">
        <v>30000</v>
      </c>
      <c r="C79" s="8">
        <v>30000</v>
      </c>
      <c r="D79" s="8">
        <f t="shared" si="1"/>
        <v>0</v>
      </c>
      <c r="E79" s="9"/>
      <c r="F79" s="10" t="s">
        <v>742</v>
      </c>
      <c r="G79" s="10" t="s">
        <v>743</v>
      </c>
      <c r="H79" s="10" t="s">
        <v>744</v>
      </c>
      <c r="I79" s="10" t="s">
        <v>745</v>
      </c>
      <c r="J79" s="10" t="s">
        <v>746</v>
      </c>
      <c r="K79" s="10" t="s">
        <v>747</v>
      </c>
      <c r="L79" s="10" t="s">
        <v>468</v>
      </c>
    </row>
    <row r="80" ht="25.5" customHeight="1" spans="1:12">
      <c r="A80" s="7" t="s">
        <v>579</v>
      </c>
      <c r="B80" s="8">
        <v>0</v>
      </c>
      <c r="C80" s="8">
        <v>0</v>
      </c>
      <c r="D80" s="8">
        <f t="shared" si="1"/>
        <v>0</v>
      </c>
      <c r="E80" s="9"/>
      <c r="F80" s="10" t="s">
        <v>82</v>
      </c>
      <c r="G80" s="10" t="s">
        <v>748</v>
      </c>
      <c r="H80" s="10" t="s">
        <v>468</v>
      </c>
      <c r="I80" s="10" t="s">
        <v>82</v>
      </c>
      <c r="J80" s="10" t="s">
        <v>82</v>
      </c>
      <c r="K80" s="10" t="s">
        <v>82</v>
      </c>
      <c r="L80" s="10" t="s">
        <v>82</v>
      </c>
    </row>
    <row r="81" ht="25.5" customHeight="1" spans="1:12">
      <c r="A81" s="7" t="s">
        <v>579</v>
      </c>
      <c r="B81" s="8">
        <v>0</v>
      </c>
      <c r="C81" s="8">
        <v>0</v>
      </c>
      <c r="D81" s="8">
        <f t="shared" si="1"/>
        <v>0</v>
      </c>
      <c r="E81" s="9"/>
      <c r="F81" s="10" t="s">
        <v>82</v>
      </c>
      <c r="G81" s="10" t="s">
        <v>749</v>
      </c>
      <c r="H81" s="10" t="s">
        <v>750</v>
      </c>
      <c r="I81" s="10" t="s">
        <v>82</v>
      </c>
      <c r="J81" s="10" t="s">
        <v>82</v>
      </c>
      <c r="K81" s="10" t="s">
        <v>82</v>
      </c>
      <c r="L81" s="10" t="s">
        <v>82</v>
      </c>
    </row>
    <row r="82" ht="25.5" customHeight="1" spans="1:12">
      <c r="A82" s="7" t="s">
        <v>579</v>
      </c>
      <c r="B82" s="8">
        <v>0</v>
      </c>
      <c r="C82" s="8">
        <v>0</v>
      </c>
      <c r="D82" s="8">
        <f t="shared" si="1"/>
        <v>0</v>
      </c>
      <c r="E82" s="9"/>
      <c r="F82" s="10" t="s">
        <v>82</v>
      </c>
      <c r="G82" s="10" t="s">
        <v>751</v>
      </c>
      <c r="H82" s="10" t="s">
        <v>628</v>
      </c>
      <c r="I82" s="10" t="s">
        <v>82</v>
      </c>
      <c r="J82" s="10" t="s">
        <v>82</v>
      </c>
      <c r="K82" s="10" t="s">
        <v>82</v>
      </c>
      <c r="L82" s="10" t="s">
        <v>82</v>
      </c>
    </row>
    <row r="83" ht="25.5" customHeight="1" spans="1:12">
      <c r="A83" s="7" t="s">
        <v>125</v>
      </c>
      <c r="B83" s="8">
        <v>55355624</v>
      </c>
      <c r="C83" s="8">
        <v>6791524</v>
      </c>
      <c r="D83" s="8">
        <f t="shared" si="1"/>
        <v>48564100</v>
      </c>
      <c r="E83" s="9"/>
      <c r="F83" s="10" t="s">
        <v>82</v>
      </c>
      <c r="G83" s="10" t="s">
        <v>82</v>
      </c>
      <c r="H83" s="10" t="s">
        <v>82</v>
      </c>
      <c r="I83" s="10" t="s">
        <v>82</v>
      </c>
      <c r="J83" s="10" t="s">
        <v>82</v>
      </c>
      <c r="K83" s="10" t="s">
        <v>82</v>
      </c>
      <c r="L83" s="10" t="s">
        <v>82</v>
      </c>
    </row>
    <row r="84" ht="25.5" customHeight="1" spans="1:12">
      <c r="A84" s="7" t="s">
        <v>752</v>
      </c>
      <c r="B84" s="8">
        <v>150000</v>
      </c>
      <c r="C84" s="8">
        <v>150000</v>
      </c>
      <c r="D84" s="8">
        <f t="shared" si="1"/>
        <v>0</v>
      </c>
      <c r="E84" s="9"/>
      <c r="F84" s="10" t="s">
        <v>753</v>
      </c>
      <c r="G84" s="10" t="s">
        <v>754</v>
      </c>
      <c r="H84" s="10" t="s">
        <v>468</v>
      </c>
      <c r="I84" s="10" t="s">
        <v>755</v>
      </c>
      <c r="J84" s="10" t="s">
        <v>756</v>
      </c>
      <c r="K84" s="10" t="s">
        <v>757</v>
      </c>
      <c r="L84" s="10" t="s">
        <v>468</v>
      </c>
    </row>
    <row r="85" ht="25.5" customHeight="1" spans="1:12">
      <c r="A85" s="7" t="s">
        <v>579</v>
      </c>
      <c r="B85" s="8">
        <v>0</v>
      </c>
      <c r="C85" s="8">
        <v>0</v>
      </c>
      <c r="D85" s="8">
        <f t="shared" si="1"/>
        <v>0</v>
      </c>
      <c r="E85" s="9"/>
      <c r="F85" s="10" t="s">
        <v>82</v>
      </c>
      <c r="G85" s="10" t="s">
        <v>758</v>
      </c>
      <c r="H85" s="10" t="s">
        <v>759</v>
      </c>
      <c r="I85" s="10" t="s">
        <v>716</v>
      </c>
      <c r="J85" s="10" t="s">
        <v>759</v>
      </c>
      <c r="K85" s="10" t="s">
        <v>82</v>
      </c>
      <c r="L85" s="10" t="s">
        <v>82</v>
      </c>
    </row>
    <row r="86" ht="25.5" customHeight="1" spans="1:12">
      <c r="A86" s="7" t="s">
        <v>760</v>
      </c>
      <c r="B86" s="8">
        <v>2500000</v>
      </c>
      <c r="C86" s="8">
        <v>2500000</v>
      </c>
      <c r="D86" s="8">
        <f t="shared" si="1"/>
        <v>0</v>
      </c>
      <c r="E86" s="9"/>
      <c r="F86" s="10" t="s">
        <v>761</v>
      </c>
      <c r="G86" s="10" t="s">
        <v>550</v>
      </c>
      <c r="H86" s="10" t="s">
        <v>550</v>
      </c>
      <c r="I86" s="10" t="s">
        <v>762</v>
      </c>
      <c r="J86" s="10" t="s">
        <v>468</v>
      </c>
      <c r="K86" s="10" t="s">
        <v>564</v>
      </c>
      <c r="L86" s="10" t="s">
        <v>468</v>
      </c>
    </row>
    <row r="87" ht="25.5" customHeight="1" spans="1:12">
      <c r="A87" s="7" t="s">
        <v>579</v>
      </c>
      <c r="B87" s="8">
        <v>0</v>
      </c>
      <c r="C87" s="8">
        <v>0</v>
      </c>
      <c r="D87" s="8">
        <f t="shared" si="1"/>
        <v>0</v>
      </c>
      <c r="E87" s="9"/>
      <c r="F87" s="10" t="s">
        <v>82</v>
      </c>
      <c r="G87" s="10" t="s">
        <v>763</v>
      </c>
      <c r="H87" s="10" t="s">
        <v>764</v>
      </c>
      <c r="I87" s="10" t="s">
        <v>550</v>
      </c>
      <c r="J87" s="10" t="s">
        <v>765</v>
      </c>
      <c r="K87" s="10" t="s">
        <v>82</v>
      </c>
      <c r="L87" s="10" t="s">
        <v>82</v>
      </c>
    </row>
    <row r="88" ht="25.5" customHeight="1" spans="1:12">
      <c r="A88" s="7" t="s">
        <v>766</v>
      </c>
      <c r="B88" s="8">
        <v>48564100</v>
      </c>
      <c r="C88" s="8">
        <v>0</v>
      </c>
      <c r="D88" s="8">
        <f t="shared" si="1"/>
        <v>48564100</v>
      </c>
      <c r="E88" s="9"/>
      <c r="F88" s="10" t="s">
        <v>767</v>
      </c>
      <c r="G88" s="10" t="s">
        <v>768</v>
      </c>
      <c r="H88" s="10" t="s">
        <v>769</v>
      </c>
      <c r="I88" s="10" t="s">
        <v>770</v>
      </c>
      <c r="J88" s="10" t="s">
        <v>771</v>
      </c>
      <c r="K88" s="10" t="s">
        <v>555</v>
      </c>
      <c r="L88" s="10" t="s">
        <v>468</v>
      </c>
    </row>
    <row r="89" ht="25.5" customHeight="1" spans="1:12">
      <c r="A89" s="7" t="s">
        <v>579</v>
      </c>
      <c r="B89" s="8">
        <v>0</v>
      </c>
      <c r="C89" s="8">
        <v>0</v>
      </c>
      <c r="D89" s="8">
        <f t="shared" si="1"/>
        <v>0</v>
      </c>
      <c r="E89" s="9"/>
      <c r="F89" s="10" t="s">
        <v>82</v>
      </c>
      <c r="G89" s="10" t="s">
        <v>772</v>
      </c>
      <c r="H89" s="10" t="s">
        <v>773</v>
      </c>
      <c r="I89" s="10" t="s">
        <v>774</v>
      </c>
      <c r="J89" s="10" t="s">
        <v>775</v>
      </c>
      <c r="K89" s="10" t="s">
        <v>82</v>
      </c>
      <c r="L89" s="10" t="s">
        <v>82</v>
      </c>
    </row>
    <row r="90" ht="25.5" customHeight="1" spans="1:12">
      <c r="A90" s="7" t="s">
        <v>776</v>
      </c>
      <c r="B90" s="8">
        <v>2600000</v>
      </c>
      <c r="C90" s="8">
        <v>2600000</v>
      </c>
      <c r="D90" s="8">
        <f t="shared" si="1"/>
        <v>0</v>
      </c>
      <c r="E90" s="9"/>
      <c r="F90" s="10" t="s">
        <v>555</v>
      </c>
      <c r="G90" s="10" t="s">
        <v>777</v>
      </c>
      <c r="H90" s="10" t="s">
        <v>778</v>
      </c>
      <c r="I90" s="10" t="s">
        <v>779</v>
      </c>
      <c r="J90" s="10" t="s">
        <v>779</v>
      </c>
      <c r="K90" s="10" t="s">
        <v>780</v>
      </c>
      <c r="L90" s="10" t="s">
        <v>468</v>
      </c>
    </row>
    <row r="91" ht="25.5" customHeight="1" spans="1:12">
      <c r="A91" s="7" t="s">
        <v>579</v>
      </c>
      <c r="B91" s="8">
        <v>0</v>
      </c>
      <c r="C91" s="8">
        <v>0</v>
      </c>
      <c r="D91" s="8">
        <f t="shared" si="1"/>
        <v>0</v>
      </c>
      <c r="E91" s="9"/>
      <c r="F91" s="10" t="s">
        <v>82</v>
      </c>
      <c r="G91" s="10" t="s">
        <v>781</v>
      </c>
      <c r="H91" s="10" t="s">
        <v>781</v>
      </c>
      <c r="I91" s="10" t="s">
        <v>782</v>
      </c>
      <c r="J91" s="10" t="s">
        <v>783</v>
      </c>
      <c r="K91" s="10" t="s">
        <v>82</v>
      </c>
      <c r="L91" s="10" t="s">
        <v>82</v>
      </c>
    </row>
    <row r="92" ht="25.5" customHeight="1" spans="1:12">
      <c r="A92" s="7" t="s">
        <v>784</v>
      </c>
      <c r="B92" s="8">
        <v>50000</v>
      </c>
      <c r="C92" s="8">
        <v>50000</v>
      </c>
      <c r="D92" s="8">
        <f t="shared" si="1"/>
        <v>0</v>
      </c>
      <c r="E92" s="9"/>
      <c r="F92" s="10" t="s">
        <v>785</v>
      </c>
      <c r="G92" s="10" t="s">
        <v>786</v>
      </c>
      <c r="H92" s="10" t="s">
        <v>787</v>
      </c>
      <c r="I92" s="10" t="s">
        <v>782</v>
      </c>
      <c r="J92" s="10" t="s">
        <v>788</v>
      </c>
      <c r="K92" s="10" t="s">
        <v>789</v>
      </c>
      <c r="L92" s="10" t="s">
        <v>468</v>
      </c>
    </row>
    <row r="93" ht="25.5" customHeight="1" spans="1:12">
      <c r="A93" s="7" t="s">
        <v>579</v>
      </c>
      <c r="B93" s="8">
        <v>0</v>
      </c>
      <c r="C93" s="8">
        <v>0</v>
      </c>
      <c r="D93" s="8">
        <f t="shared" si="1"/>
        <v>0</v>
      </c>
      <c r="E93" s="9"/>
      <c r="F93" s="10" t="s">
        <v>82</v>
      </c>
      <c r="G93" s="10" t="s">
        <v>485</v>
      </c>
      <c r="H93" s="10" t="s">
        <v>790</v>
      </c>
      <c r="I93" s="10" t="s">
        <v>82</v>
      </c>
      <c r="J93" s="10" t="s">
        <v>82</v>
      </c>
      <c r="K93" s="10" t="s">
        <v>82</v>
      </c>
      <c r="L93" s="10" t="s">
        <v>82</v>
      </c>
    </row>
    <row r="94" ht="25.5" customHeight="1" spans="1:12">
      <c r="A94" s="7" t="s">
        <v>579</v>
      </c>
      <c r="B94" s="8">
        <v>0</v>
      </c>
      <c r="C94" s="8">
        <v>0</v>
      </c>
      <c r="D94" s="8">
        <f t="shared" si="1"/>
        <v>0</v>
      </c>
      <c r="E94" s="9"/>
      <c r="F94" s="10" t="s">
        <v>82</v>
      </c>
      <c r="G94" s="10" t="s">
        <v>786</v>
      </c>
      <c r="H94" s="10" t="s">
        <v>791</v>
      </c>
      <c r="I94" s="10" t="s">
        <v>82</v>
      </c>
      <c r="J94" s="10" t="s">
        <v>82</v>
      </c>
      <c r="K94" s="10" t="s">
        <v>82</v>
      </c>
      <c r="L94" s="10" t="s">
        <v>82</v>
      </c>
    </row>
    <row r="95" ht="25.5" customHeight="1" spans="1:12">
      <c r="A95" s="7" t="s">
        <v>792</v>
      </c>
      <c r="B95" s="8">
        <v>350000</v>
      </c>
      <c r="C95" s="8">
        <v>350000</v>
      </c>
      <c r="D95" s="8">
        <f t="shared" si="1"/>
        <v>0</v>
      </c>
      <c r="E95" s="9"/>
      <c r="F95" s="10" t="s">
        <v>793</v>
      </c>
      <c r="G95" s="10" t="s">
        <v>794</v>
      </c>
      <c r="H95" s="10" t="s">
        <v>795</v>
      </c>
      <c r="I95" s="10" t="s">
        <v>796</v>
      </c>
      <c r="J95" s="10" t="s">
        <v>468</v>
      </c>
      <c r="K95" s="10" t="s">
        <v>564</v>
      </c>
      <c r="L95" s="10" t="s">
        <v>468</v>
      </c>
    </row>
    <row r="96" ht="25.5" customHeight="1" spans="1:12">
      <c r="A96" s="7" t="s">
        <v>579</v>
      </c>
      <c r="B96" s="8">
        <v>0</v>
      </c>
      <c r="C96" s="8">
        <v>0</v>
      </c>
      <c r="D96" s="8">
        <f t="shared" si="1"/>
        <v>0</v>
      </c>
      <c r="E96" s="9"/>
      <c r="F96" s="10" t="s">
        <v>82</v>
      </c>
      <c r="G96" s="10" t="s">
        <v>797</v>
      </c>
      <c r="H96" s="10" t="s">
        <v>798</v>
      </c>
      <c r="I96" s="10" t="s">
        <v>799</v>
      </c>
      <c r="J96" s="10" t="s">
        <v>800</v>
      </c>
      <c r="K96" s="10" t="s">
        <v>82</v>
      </c>
      <c r="L96" s="10" t="s">
        <v>82</v>
      </c>
    </row>
    <row r="97" ht="25.5" customHeight="1" spans="1:12">
      <c r="A97" s="7" t="s">
        <v>801</v>
      </c>
      <c r="B97" s="8">
        <v>480000</v>
      </c>
      <c r="C97" s="8">
        <v>480000</v>
      </c>
      <c r="D97" s="8">
        <f t="shared" si="1"/>
        <v>0</v>
      </c>
      <c r="E97" s="9"/>
      <c r="F97" s="10" t="s">
        <v>802</v>
      </c>
      <c r="G97" s="10" t="s">
        <v>803</v>
      </c>
      <c r="H97" s="10" t="s">
        <v>804</v>
      </c>
      <c r="I97" s="10" t="s">
        <v>782</v>
      </c>
      <c r="J97" s="10" t="s">
        <v>805</v>
      </c>
      <c r="K97" s="10" t="s">
        <v>789</v>
      </c>
      <c r="L97" s="10" t="s">
        <v>806</v>
      </c>
    </row>
    <row r="98" ht="25.5" customHeight="1" spans="1:12">
      <c r="A98" s="7" t="s">
        <v>579</v>
      </c>
      <c r="B98" s="8">
        <v>0</v>
      </c>
      <c r="C98" s="8">
        <v>0</v>
      </c>
      <c r="D98" s="8">
        <f t="shared" si="1"/>
        <v>0</v>
      </c>
      <c r="E98" s="9"/>
      <c r="F98" s="10" t="s">
        <v>82</v>
      </c>
      <c r="G98" s="10" t="s">
        <v>807</v>
      </c>
      <c r="H98" s="10" t="s">
        <v>808</v>
      </c>
      <c r="I98" s="10" t="s">
        <v>809</v>
      </c>
      <c r="J98" s="10" t="s">
        <v>810</v>
      </c>
      <c r="K98" s="10" t="s">
        <v>82</v>
      </c>
      <c r="L98" s="10" t="s">
        <v>82</v>
      </c>
    </row>
    <row r="99" ht="25.5" customHeight="1" spans="1:12">
      <c r="A99" s="7" t="s">
        <v>579</v>
      </c>
      <c r="B99" s="8">
        <v>0</v>
      </c>
      <c r="C99" s="8">
        <v>0</v>
      </c>
      <c r="D99" s="8">
        <f t="shared" si="1"/>
        <v>0</v>
      </c>
      <c r="E99" s="9"/>
      <c r="F99" s="10" t="s">
        <v>82</v>
      </c>
      <c r="G99" s="10" t="s">
        <v>811</v>
      </c>
      <c r="H99" s="10" t="s">
        <v>812</v>
      </c>
      <c r="I99" s="10" t="s">
        <v>82</v>
      </c>
      <c r="J99" s="10" t="s">
        <v>82</v>
      </c>
      <c r="K99" s="10" t="s">
        <v>82</v>
      </c>
      <c r="L99" s="10" t="s">
        <v>82</v>
      </c>
    </row>
    <row r="100" ht="25.5" customHeight="1" spans="1:12">
      <c r="A100" s="7" t="s">
        <v>813</v>
      </c>
      <c r="B100" s="8">
        <v>171524</v>
      </c>
      <c r="C100" s="8">
        <v>171524</v>
      </c>
      <c r="D100" s="8">
        <f t="shared" si="1"/>
        <v>0</v>
      </c>
      <c r="E100" s="9"/>
      <c r="F100" s="10" t="s">
        <v>814</v>
      </c>
      <c r="G100" s="10" t="s">
        <v>815</v>
      </c>
      <c r="H100" s="10" t="s">
        <v>816</v>
      </c>
      <c r="I100" s="10" t="s">
        <v>782</v>
      </c>
      <c r="J100" s="10" t="s">
        <v>783</v>
      </c>
      <c r="K100" s="10" t="s">
        <v>789</v>
      </c>
      <c r="L100" s="10" t="s">
        <v>817</v>
      </c>
    </row>
    <row r="101" ht="25.5" customHeight="1" spans="1:12">
      <c r="A101" s="7" t="s">
        <v>579</v>
      </c>
      <c r="B101" s="8">
        <v>0</v>
      </c>
      <c r="C101" s="8">
        <v>0</v>
      </c>
      <c r="D101" s="8">
        <f t="shared" si="1"/>
        <v>0</v>
      </c>
      <c r="E101" s="9"/>
      <c r="F101" s="10" t="s">
        <v>82</v>
      </c>
      <c r="G101" s="10" t="s">
        <v>818</v>
      </c>
      <c r="H101" s="10" t="s">
        <v>634</v>
      </c>
      <c r="I101" s="10" t="s">
        <v>819</v>
      </c>
      <c r="J101" s="10" t="s">
        <v>634</v>
      </c>
      <c r="K101" s="10" t="s">
        <v>82</v>
      </c>
      <c r="L101" s="10" t="s">
        <v>82</v>
      </c>
    </row>
    <row r="102" ht="25.5" customHeight="1" spans="1:12">
      <c r="A102" s="7" t="s">
        <v>685</v>
      </c>
      <c r="B102" s="8">
        <v>250000</v>
      </c>
      <c r="C102" s="8">
        <v>250000</v>
      </c>
      <c r="D102" s="8">
        <f t="shared" si="1"/>
        <v>0</v>
      </c>
      <c r="E102" s="9"/>
      <c r="F102" s="10" t="s">
        <v>783</v>
      </c>
      <c r="G102" s="10" t="s">
        <v>820</v>
      </c>
      <c r="H102" s="10" t="s">
        <v>821</v>
      </c>
      <c r="I102" s="10" t="s">
        <v>822</v>
      </c>
      <c r="J102" s="10" t="s">
        <v>822</v>
      </c>
      <c r="K102" s="10" t="s">
        <v>780</v>
      </c>
      <c r="L102" s="10" t="s">
        <v>468</v>
      </c>
    </row>
    <row r="103" ht="25.5" customHeight="1" spans="1:12">
      <c r="A103" s="7" t="s">
        <v>579</v>
      </c>
      <c r="B103" s="8">
        <v>0</v>
      </c>
      <c r="C103" s="8">
        <v>0</v>
      </c>
      <c r="D103" s="8">
        <f t="shared" si="1"/>
        <v>0</v>
      </c>
      <c r="E103" s="9"/>
      <c r="F103" s="10" t="s">
        <v>82</v>
      </c>
      <c r="G103" s="10" t="s">
        <v>823</v>
      </c>
      <c r="H103" s="10" t="s">
        <v>824</v>
      </c>
      <c r="I103" s="10" t="s">
        <v>825</v>
      </c>
      <c r="J103" s="10" t="s">
        <v>826</v>
      </c>
      <c r="K103" s="10" t="s">
        <v>82</v>
      </c>
      <c r="L103" s="10" t="s">
        <v>82</v>
      </c>
    </row>
    <row r="104" ht="25.5" customHeight="1" spans="1:12">
      <c r="A104" s="7" t="s">
        <v>827</v>
      </c>
      <c r="B104" s="8">
        <v>240000</v>
      </c>
      <c r="C104" s="8">
        <v>240000</v>
      </c>
      <c r="D104" s="8">
        <f t="shared" si="1"/>
        <v>0</v>
      </c>
      <c r="E104" s="9"/>
      <c r="F104" s="10" t="s">
        <v>828</v>
      </c>
      <c r="G104" s="10" t="s">
        <v>829</v>
      </c>
      <c r="H104" s="10" t="s">
        <v>830</v>
      </c>
      <c r="I104" s="10" t="s">
        <v>831</v>
      </c>
      <c r="J104" s="10" t="s">
        <v>832</v>
      </c>
      <c r="K104" s="10" t="s">
        <v>555</v>
      </c>
      <c r="L104" s="10" t="s">
        <v>468</v>
      </c>
    </row>
    <row r="105" ht="25.5" customHeight="1" spans="1:12">
      <c r="A105" s="7" t="s">
        <v>579</v>
      </c>
      <c r="B105" s="8">
        <v>0</v>
      </c>
      <c r="C105" s="8">
        <v>0</v>
      </c>
      <c r="D105" s="8">
        <f t="shared" si="1"/>
        <v>0</v>
      </c>
      <c r="E105" s="9"/>
      <c r="F105" s="10" t="s">
        <v>82</v>
      </c>
      <c r="G105" s="10" t="s">
        <v>833</v>
      </c>
      <c r="H105" s="10" t="s">
        <v>834</v>
      </c>
      <c r="I105" s="10" t="s">
        <v>835</v>
      </c>
      <c r="J105" s="10" t="s">
        <v>835</v>
      </c>
      <c r="K105" s="10" t="s">
        <v>82</v>
      </c>
      <c r="L105" s="10" t="s">
        <v>82</v>
      </c>
    </row>
  </sheetData>
  <mergeCells count="12">
    <mergeCell ref="A2:L2"/>
    <mergeCell ref="B4:D4"/>
    <mergeCell ref="G4:L4"/>
    <mergeCell ref="G5:H5"/>
    <mergeCell ref="I5:J5"/>
    <mergeCell ref="K5:L5"/>
    <mergeCell ref="A4:A6"/>
    <mergeCell ref="B5:B6"/>
    <mergeCell ref="C5:C6"/>
    <mergeCell ref="D5:D6"/>
    <mergeCell ref="E4:E6"/>
    <mergeCell ref="F4:F6"/>
  </mergeCells>
  <printOptions horizontalCentered="1"/>
  <pageMargins left="0.39375" right="0.39375" top="0.39375" bottom="0.39375"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1"/>
  <sheetViews>
    <sheetView showGridLines="0" showZeros="0" topLeftCell="A13" workbookViewId="0">
      <selection activeCell="A1" sqref="A1"/>
    </sheetView>
  </sheetViews>
  <sheetFormatPr defaultColWidth="12" defaultRowHeight="11.25" outlineLevelCol="3"/>
  <cols>
    <col min="1" max="4" width="36.5" customWidth="1"/>
    <col min="5" max="7" width="8.66666666666667" customWidth="1"/>
  </cols>
  <sheetData>
    <row r="1" ht="20.25" customHeight="1" spans="1:4">
      <c r="A1" s="128"/>
      <c r="B1" s="128"/>
      <c r="C1" s="128"/>
      <c r="D1" s="54" t="s">
        <v>3</v>
      </c>
    </row>
    <row r="2" ht="20.25" customHeight="1" spans="1:4">
      <c r="A2" s="50" t="s">
        <v>4</v>
      </c>
      <c r="B2" s="50"/>
      <c r="C2" s="50"/>
      <c r="D2" s="50"/>
    </row>
    <row r="3" ht="20.25" customHeight="1" spans="1:4">
      <c r="A3" s="129" t="s">
        <v>5</v>
      </c>
      <c r="B3" s="130"/>
      <c r="C3" s="74"/>
      <c r="D3" s="54" t="s">
        <v>6</v>
      </c>
    </row>
    <row r="4" ht="15" customHeight="1" spans="1:4">
      <c r="A4" s="131" t="s">
        <v>7</v>
      </c>
      <c r="B4" s="132"/>
      <c r="C4" s="131" t="s">
        <v>8</v>
      </c>
      <c r="D4" s="132"/>
    </row>
    <row r="5" ht="15" customHeight="1" spans="1:4">
      <c r="A5" s="134" t="s">
        <v>9</v>
      </c>
      <c r="B5" s="135" t="s">
        <v>10</v>
      </c>
      <c r="C5" s="135" t="s">
        <v>9</v>
      </c>
      <c r="D5" s="136" t="s">
        <v>10</v>
      </c>
    </row>
    <row r="6" ht="15" customHeight="1" spans="1:4">
      <c r="A6" s="138" t="s">
        <v>11</v>
      </c>
      <c r="B6" s="194">
        <v>80984520</v>
      </c>
      <c r="C6" s="154" t="s">
        <v>12</v>
      </c>
      <c r="D6" s="213">
        <v>0</v>
      </c>
    </row>
    <row r="7" ht="15" customHeight="1" spans="1:4">
      <c r="A7" s="138" t="s">
        <v>13</v>
      </c>
      <c r="B7" s="194">
        <v>0</v>
      </c>
      <c r="C7" s="154" t="s">
        <v>14</v>
      </c>
      <c r="D7" s="213">
        <v>0</v>
      </c>
    </row>
    <row r="8" ht="15" customHeight="1" spans="1:4">
      <c r="A8" s="138" t="s">
        <v>15</v>
      </c>
      <c r="B8" s="194">
        <v>0</v>
      </c>
      <c r="C8" s="154" t="s">
        <v>16</v>
      </c>
      <c r="D8" s="213">
        <v>0</v>
      </c>
    </row>
    <row r="9" ht="15" customHeight="1" spans="1:4">
      <c r="A9" s="138" t="s">
        <v>17</v>
      </c>
      <c r="B9" s="194">
        <v>0</v>
      </c>
      <c r="C9" s="154" t="s">
        <v>18</v>
      </c>
      <c r="D9" s="213">
        <v>0</v>
      </c>
    </row>
    <row r="10" ht="15" customHeight="1" spans="1:4">
      <c r="A10" s="138" t="s">
        <v>19</v>
      </c>
      <c r="B10" s="194">
        <v>0</v>
      </c>
      <c r="C10" s="154" t="s">
        <v>20</v>
      </c>
      <c r="D10" s="213">
        <v>0</v>
      </c>
    </row>
    <row r="11" ht="15" customHeight="1" spans="1:4">
      <c r="A11" s="138" t="s">
        <v>21</v>
      </c>
      <c r="B11" s="194">
        <v>0</v>
      </c>
      <c r="C11" s="154" t="s">
        <v>22</v>
      </c>
      <c r="D11" s="213">
        <v>0</v>
      </c>
    </row>
    <row r="12" ht="15" customHeight="1" spans="1:4">
      <c r="A12" s="138"/>
      <c r="B12" s="194"/>
      <c r="C12" s="154" t="s">
        <v>23</v>
      </c>
      <c r="D12" s="213">
        <v>0</v>
      </c>
    </row>
    <row r="13" ht="15" customHeight="1" spans="1:4">
      <c r="A13" s="151"/>
      <c r="B13" s="194"/>
      <c r="C13" s="154" t="s">
        <v>24</v>
      </c>
      <c r="D13" s="213">
        <v>79747525</v>
      </c>
    </row>
    <row r="14" ht="15" customHeight="1" spans="1:4">
      <c r="A14" s="151"/>
      <c r="B14" s="194"/>
      <c r="C14" s="154" t="s">
        <v>25</v>
      </c>
      <c r="D14" s="213">
        <v>0</v>
      </c>
    </row>
    <row r="15" ht="15" customHeight="1" spans="1:4">
      <c r="A15" s="151"/>
      <c r="B15" s="214"/>
      <c r="C15" s="154" t="s">
        <v>26</v>
      </c>
      <c r="D15" s="213">
        <v>343751</v>
      </c>
    </row>
    <row r="16" ht="15" customHeight="1" spans="1:4">
      <c r="A16" s="151"/>
      <c r="B16" s="148"/>
      <c r="C16" s="154" t="s">
        <v>27</v>
      </c>
      <c r="D16" s="213">
        <v>0</v>
      </c>
    </row>
    <row r="17" ht="15" customHeight="1" spans="1:4">
      <c r="A17" s="151"/>
      <c r="B17" s="148"/>
      <c r="C17" s="154" t="s">
        <v>28</v>
      </c>
      <c r="D17" s="213">
        <v>0</v>
      </c>
    </row>
    <row r="18" ht="15" customHeight="1" spans="1:4">
      <c r="A18" s="151"/>
      <c r="B18" s="148"/>
      <c r="C18" s="154" t="s">
        <v>29</v>
      </c>
      <c r="D18" s="213">
        <v>0</v>
      </c>
    </row>
    <row r="19" ht="15" customHeight="1" spans="1:4">
      <c r="A19" s="151"/>
      <c r="B19" s="148"/>
      <c r="C19" s="154" t="s">
        <v>30</v>
      </c>
      <c r="D19" s="213">
        <v>0</v>
      </c>
    </row>
    <row r="20" ht="15" customHeight="1" spans="1:4">
      <c r="A20" s="151"/>
      <c r="B20" s="148"/>
      <c r="C20" s="154" t="s">
        <v>31</v>
      </c>
      <c r="D20" s="213">
        <v>0</v>
      </c>
    </row>
    <row r="21" ht="15" customHeight="1" spans="1:4">
      <c r="A21" s="151"/>
      <c r="B21" s="148"/>
      <c r="C21" s="154" t="s">
        <v>32</v>
      </c>
      <c r="D21" s="213">
        <v>0</v>
      </c>
    </row>
    <row r="22" ht="15" customHeight="1" spans="1:4">
      <c r="A22" s="151"/>
      <c r="B22" s="148"/>
      <c r="C22" s="154" t="s">
        <v>33</v>
      </c>
      <c r="D22" s="213">
        <v>0</v>
      </c>
    </row>
    <row r="23" ht="15" customHeight="1" spans="1:4">
      <c r="A23" s="151"/>
      <c r="B23" s="148"/>
      <c r="C23" s="154" t="s">
        <v>34</v>
      </c>
      <c r="D23" s="213">
        <v>0</v>
      </c>
    </row>
    <row r="24" ht="15" customHeight="1" spans="1:4">
      <c r="A24" s="151"/>
      <c r="B24" s="148"/>
      <c r="C24" s="154" t="s">
        <v>35</v>
      </c>
      <c r="D24" s="213">
        <v>0</v>
      </c>
    </row>
    <row r="25" ht="15" customHeight="1" spans="1:4">
      <c r="A25" s="151"/>
      <c r="B25" s="148"/>
      <c r="C25" s="154" t="s">
        <v>36</v>
      </c>
      <c r="D25" s="213">
        <v>893244</v>
      </c>
    </row>
    <row r="26" ht="15" customHeight="1" spans="1:4">
      <c r="A26" s="138"/>
      <c r="B26" s="148"/>
      <c r="C26" s="154" t="s">
        <v>37</v>
      </c>
      <c r="D26" s="213">
        <v>0</v>
      </c>
    </row>
    <row r="27" ht="15" customHeight="1" spans="1:4">
      <c r="A27" s="138"/>
      <c r="B27" s="148"/>
      <c r="C27" s="154" t="s">
        <v>38</v>
      </c>
      <c r="D27" s="213">
        <v>0</v>
      </c>
    </row>
    <row r="28" ht="15" customHeight="1" spans="1:4">
      <c r="A28" s="138"/>
      <c r="B28" s="148"/>
      <c r="C28" s="154" t="s">
        <v>39</v>
      </c>
      <c r="D28" s="213">
        <v>0</v>
      </c>
    </row>
    <row r="29" ht="15" customHeight="1" spans="1:4">
      <c r="A29" s="138"/>
      <c r="B29" s="148"/>
      <c r="C29" s="154" t="s">
        <v>40</v>
      </c>
      <c r="D29" s="213">
        <v>0</v>
      </c>
    </row>
    <row r="30" ht="15" customHeight="1" spans="1:4">
      <c r="A30" s="138"/>
      <c r="B30" s="148"/>
      <c r="C30" s="154" t="s">
        <v>41</v>
      </c>
      <c r="D30" s="213">
        <v>0</v>
      </c>
    </row>
    <row r="31" ht="15" customHeight="1" spans="1:4">
      <c r="A31" s="138"/>
      <c r="B31" s="148"/>
      <c r="C31" s="154" t="s">
        <v>42</v>
      </c>
      <c r="D31" s="213">
        <v>0</v>
      </c>
    </row>
    <row r="32" ht="15" customHeight="1" spans="1:4">
      <c r="A32" s="138"/>
      <c r="B32" s="148"/>
      <c r="C32" s="154" t="s">
        <v>43</v>
      </c>
      <c r="D32" s="213">
        <v>0</v>
      </c>
    </row>
    <row r="33" ht="15" customHeight="1" spans="1:4">
      <c r="A33" s="138"/>
      <c r="B33" s="148"/>
      <c r="C33" s="154" t="s">
        <v>44</v>
      </c>
      <c r="D33" s="213">
        <v>0</v>
      </c>
    </row>
    <row r="34" ht="15" customHeight="1" spans="1:4">
      <c r="A34" s="138"/>
      <c r="B34" s="148"/>
      <c r="C34" s="154" t="s">
        <v>45</v>
      </c>
      <c r="D34" s="144">
        <v>0</v>
      </c>
    </row>
    <row r="35" ht="15" customHeight="1" spans="1:4">
      <c r="A35" s="156" t="s">
        <v>46</v>
      </c>
      <c r="B35" s="215">
        <f>SUM(B6:B33)</f>
        <v>80984520</v>
      </c>
      <c r="C35" s="158" t="s">
        <v>47</v>
      </c>
      <c r="D35" s="159">
        <f>SUM(D6:D34)</f>
        <v>80984520</v>
      </c>
    </row>
    <row r="36" ht="15" customHeight="1" spans="1:4">
      <c r="A36" s="138" t="s">
        <v>48</v>
      </c>
      <c r="B36" s="165"/>
      <c r="C36" s="164" t="s">
        <v>49</v>
      </c>
      <c r="D36" s="139"/>
    </row>
    <row r="37" ht="15" customHeight="1" spans="1:4">
      <c r="A37" s="138" t="s">
        <v>50</v>
      </c>
      <c r="B37" s="165">
        <v>0</v>
      </c>
      <c r="C37" s="164" t="s">
        <v>51</v>
      </c>
      <c r="D37" s="139"/>
    </row>
    <row r="38" ht="15" customHeight="1" spans="1:4">
      <c r="A38" s="138"/>
      <c r="B38" s="165"/>
      <c r="C38" s="164" t="s">
        <v>52</v>
      </c>
      <c r="D38" s="139"/>
    </row>
    <row r="39" ht="15" customHeight="1" spans="1:4">
      <c r="A39" s="138"/>
      <c r="B39" s="216"/>
      <c r="C39" s="164"/>
      <c r="D39" s="159"/>
    </row>
    <row r="40" ht="15" customHeight="1" spans="1:4">
      <c r="A40" s="156" t="s">
        <v>53</v>
      </c>
      <c r="B40" s="217">
        <f>SUM(B35:B37)</f>
        <v>80984520</v>
      </c>
      <c r="C40" s="172" t="s">
        <v>54</v>
      </c>
      <c r="D40" s="159">
        <f>SUM(D35,D36,D38)</f>
        <v>80984520</v>
      </c>
    </row>
    <row r="41" ht="20.25" customHeight="1" spans="1:4">
      <c r="A41" s="176"/>
      <c r="B41" s="218"/>
      <c r="C41" s="178"/>
      <c r="D41" s="219"/>
    </row>
  </sheetData>
  <mergeCells count="3">
    <mergeCell ref="A2:D2"/>
    <mergeCell ref="A4:B4"/>
    <mergeCell ref="C4:D4"/>
  </mergeCells>
  <printOptions horizontalCentered="1"/>
  <pageMargins left="0.39375" right="0.39375" top="0.7875" bottom="0.3937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8"/>
  <sheetViews>
    <sheetView showGridLines="0" showZeros="0" workbookViewId="0">
      <selection activeCell="F9" sqref="F9"/>
    </sheetView>
  </sheetViews>
  <sheetFormatPr defaultColWidth="12" defaultRowHeight="11.25"/>
  <cols>
    <col min="1" max="1" width="4.83333333333333" customWidth="1"/>
    <col min="2" max="3" width="3.66666666666667" customWidth="1"/>
    <col min="4" max="4" width="9.16666666666667" customWidth="1"/>
    <col min="5" max="5" width="38" customWidth="1"/>
    <col min="6" max="6" width="17.6666666666667" customWidth="1"/>
    <col min="7" max="7" width="15.5" customWidth="1"/>
    <col min="8" max="15" width="14.8333333333333" customWidth="1"/>
    <col min="16" max="18" width="12.3333333333333" customWidth="1"/>
    <col min="19" max="19" width="16" customWidth="1"/>
    <col min="20" max="20" width="17" customWidth="1"/>
  </cols>
  <sheetData>
    <row r="1" ht="20.1" customHeight="1" spans="1:20">
      <c r="A1" s="47"/>
      <c r="B1" s="48"/>
      <c r="C1" s="48"/>
      <c r="D1" s="48"/>
      <c r="E1" s="48"/>
      <c r="F1" s="48"/>
      <c r="G1" s="48"/>
      <c r="H1" s="48"/>
      <c r="I1" s="48"/>
      <c r="J1" s="48"/>
      <c r="K1" s="48"/>
      <c r="L1" s="48"/>
      <c r="M1" s="48"/>
      <c r="N1" s="48"/>
      <c r="O1" s="48"/>
      <c r="P1" s="48"/>
      <c r="Q1" s="48"/>
      <c r="R1" s="48"/>
      <c r="S1" s="115"/>
      <c r="T1" s="120" t="s">
        <v>55</v>
      </c>
    </row>
    <row r="2" ht="20.1" customHeight="1" spans="1:20">
      <c r="A2" s="50" t="s">
        <v>56</v>
      </c>
      <c r="B2" s="50"/>
      <c r="C2" s="50"/>
      <c r="D2" s="50"/>
      <c r="E2" s="50"/>
      <c r="F2" s="50"/>
      <c r="G2" s="50"/>
      <c r="H2" s="50"/>
      <c r="I2" s="50"/>
      <c r="J2" s="50"/>
      <c r="K2" s="50"/>
      <c r="L2" s="50"/>
      <c r="M2" s="50"/>
      <c r="N2" s="50"/>
      <c r="O2" s="50"/>
      <c r="P2" s="50"/>
      <c r="Q2" s="50"/>
      <c r="R2" s="50"/>
      <c r="S2" s="50"/>
      <c r="T2" s="50"/>
    </row>
    <row r="3" ht="20.1" customHeight="1" spans="1:20">
      <c r="A3" s="199" t="s">
        <v>5</v>
      </c>
      <c r="B3" s="199"/>
      <c r="C3" s="199"/>
      <c r="D3" s="199"/>
      <c r="E3" s="52"/>
      <c r="F3" s="77"/>
      <c r="G3" s="77"/>
      <c r="H3" s="77"/>
      <c r="I3" s="77"/>
      <c r="J3" s="108"/>
      <c r="K3" s="108"/>
      <c r="L3" s="108"/>
      <c r="M3" s="108"/>
      <c r="N3" s="108"/>
      <c r="O3" s="108"/>
      <c r="P3" s="108"/>
      <c r="Q3" s="108"/>
      <c r="R3" s="108"/>
      <c r="S3" s="116"/>
      <c r="T3" s="54" t="s">
        <v>6</v>
      </c>
    </row>
    <row r="4" ht="20.1" customHeight="1" spans="1:20">
      <c r="A4" s="55" t="s">
        <v>57</v>
      </c>
      <c r="B4" s="56"/>
      <c r="C4" s="56"/>
      <c r="D4" s="56"/>
      <c r="E4" s="57"/>
      <c r="F4" s="99" t="s">
        <v>58</v>
      </c>
      <c r="G4" s="78" t="s">
        <v>59</v>
      </c>
      <c r="H4" s="124" t="s">
        <v>60</v>
      </c>
      <c r="I4" s="125"/>
      <c r="J4" s="127"/>
      <c r="K4" s="99" t="s">
        <v>61</v>
      </c>
      <c r="L4" s="62"/>
      <c r="M4" s="201" t="s">
        <v>62</v>
      </c>
      <c r="N4" s="202" t="s">
        <v>63</v>
      </c>
      <c r="O4" s="203"/>
      <c r="P4" s="203"/>
      <c r="Q4" s="203"/>
      <c r="R4" s="210"/>
      <c r="S4" s="99" t="s">
        <v>64</v>
      </c>
      <c r="T4" s="62" t="s">
        <v>65</v>
      </c>
    </row>
    <row r="5" ht="20.1" customHeight="1" spans="1:20">
      <c r="A5" s="55" t="s">
        <v>66</v>
      </c>
      <c r="B5" s="56"/>
      <c r="C5" s="57"/>
      <c r="D5" s="101" t="s">
        <v>67</v>
      </c>
      <c r="E5" s="61" t="s">
        <v>68</v>
      </c>
      <c r="F5" s="62"/>
      <c r="G5" s="78"/>
      <c r="H5" s="118" t="s">
        <v>69</v>
      </c>
      <c r="I5" s="118" t="s">
        <v>70</v>
      </c>
      <c r="J5" s="118" t="s">
        <v>71</v>
      </c>
      <c r="K5" s="204" t="s">
        <v>72</v>
      </c>
      <c r="L5" s="62" t="s">
        <v>73</v>
      </c>
      <c r="M5" s="205"/>
      <c r="N5" s="206" t="s">
        <v>74</v>
      </c>
      <c r="O5" s="206" t="s">
        <v>75</v>
      </c>
      <c r="P5" s="206" t="s">
        <v>76</v>
      </c>
      <c r="Q5" s="206" t="s">
        <v>77</v>
      </c>
      <c r="R5" s="206" t="s">
        <v>78</v>
      </c>
      <c r="S5" s="62"/>
      <c r="T5" s="62"/>
    </row>
    <row r="6" ht="30.75" customHeight="1" spans="1:20">
      <c r="A6" s="64" t="s">
        <v>79</v>
      </c>
      <c r="B6" s="63" t="s">
        <v>80</v>
      </c>
      <c r="C6" s="65" t="s">
        <v>81</v>
      </c>
      <c r="D6" s="67"/>
      <c r="E6" s="67"/>
      <c r="F6" s="68"/>
      <c r="G6" s="67"/>
      <c r="H6" s="119"/>
      <c r="I6" s="119"/>
      <c r="J6" s="119"/>
      <c r="K6" s="207"/>
      <c r="L6" s="68"/>
      <c r="M6" s="208"/>
      <c r="N6" s="68"/>
      <c r="O6" s="68"/>
      <c r="P6" s="68"/>
      <c r="Q6" s="68"/>
      <c r="R6" s="68"/>
      <c r="S6" s="68"/>
      <c r="T6" s="68"/>
    </row>
    <row r="7" ht="20.1" customHeight="1" spans="1:20">
      <c r="A7" s="70" t="s">
        <v>82</v>
      </c>
      <c r="B7" s="70" t="s">
        <v>82</v>
      </c>
      <c r="C7" s="70" t="s">
        <v>82</v>
      </c>
      <c r="D7" s="70" t="s">
        <v>82</v>
      </c>
      <c r="E7" s="70" t="s">
        <v>58</v>
      </c>
      <c r="F7" s="89">
        <v>80984520</v>
      </c>
      <c r="G7" s="90">
        <v>0</v>
      </c>
      <c r="H7" s="90">
        <v>20513320</v>
      </c>
      <c r="I7" s="90">
        <v>0</v>
      </c>
      <c r="J7" s="73">
        <v>0</v>
      </c>
      <c r="K7" s="209">
        <v>0</v>
      </c>
      <c r="L7" s="107">
        <v>0</v>
      </c>
      <c r="M7" s="107">
        <v>0</v>
      </c>
      <c r="N7" s="98">
        <f t="shared" ref="N7:N48" si="0">SUM(O7:R7)</f>
        <v>60471200</v>
      </c>
      <c r="O7" s="209">
        <v>60471200</v>
      </c>
      <c r="P7" s="107"/>
      <c r="Q7" s="107"/>
      <c r="R7" s="211"/>
      <c r="S7" s="212">
        <v>0</v>
      </c>
      <c r="T7" s="212"/>
    </row>
    <row r="8" ht="20.1" customHeight="1" spans="1:20">
      <c r="A8" s="70" t="s">
        <v>82</v>
      </c>
      <c r="B8" s="70" t="s">
        <v>82</v>
      </c>
      <c r="C8" s="70" t="s">
        <v>82</v>
      </c>
      <c r="D8" s="70" t="s">
        <v>82</v>
      </c>
      <c r="E8" s="70" t="s">
        <v>0</v>
      </c>
      <c r="F8" s="89">
        <v>80984520</v>
      </c>
      <c r="G8" s="90">
        <v>0</v>
      </c>
      <c r="H8" s="90">
        <v>20513320</v>
      </c>
      <c r="I8" s="90">
        <v>0</v>
      </c>
      <c r="J8" s="73">
        <v>0</v>
      </c>
      <c r="K8" s="209">
        <v>0</v>
      </c>
      <c r="L8" s="107">
        <v>0</v>
      </c>
      <c r="M8" s="107">
        <v>0</v>
      </c>
      <c r="N8" s="98">
        <f t="shared" si="0"/>
        <v>60471200</v>
      </c>
      <c r="O8" s="209">
        <v>60471200</v>
      </c>
      <c r="P8" s="107"/>
      <c r="Q8" s="107"/>
      <c r="R8" s="211"/>
      <c r="S8" s="212">
        <v>0</v>
      </c>
      <c r="T8" s="212"/>
    </row>
    <row r="9" ht="20.1" customHeight="1" spans="1:20">
      <c r="A9" s="70" t="s">
        <v>82</v>
      </c>
      <c r="B9" s="70" t="s">
        <v>82</v>
      </c>
      <c r="C9" s="70" t="s">
        <v>82</v>
      </c>
      <c r="D9" s="70" t="s">
        <v>83</v>
      </c>
      <c r="E9" s="70" t="s">
        <v>84</v>
      </c>
      <c r="F9" s="200">
        <v>7011877</v>
      </c>
      <c r="G9" s="90">
        <v>0</v>
      </c>
      <c r="H9" s="90">
        <v>6374777</v>
      </c>
      <c r="I9" s="90">
        <v>0</v>
      </c>
      <c r="J9" s="73">
        <v>0</v>
      </c>
      <c r="K9" s="209">
        <v>0</v>
      </c>
      <c r="L9" s="107">
        <v>0</v>
      </c>
      <c r="M9" s="107">
        <v>0</v>
      </c>
      <c r="N9" s="98">
        <f t="shared" si="0"/>
        <v>637100</v>
      </c>
      <c r="O9" s="209">
        <v>637100</v>
      </c>
      <c r="P9" s="107"/>
      <c r="Q9" s="107"/>
      <c r="R9" s="211"/>
      <c r="S9" s="212">
        <v>0</v>
      </c>
      <c r="T9" s="212"/>
    </row>
    <row r="10" ht="20.1" customHeight="1" spans="1:20">
      <c r="A10" s="70" t="s">
        <v>85</v>
      </c>
      <c r="B10" s="70" t="s">
        <v>86</v>
      </c>
      <c r="C10" s="70" t="s">
        <v>86</v>
      </c>
      <c r="D10" s="70" t="s">
        <v>87</v>
      </c>
      <c r="E10" s="70" t="s">
        <v>88</v>
      </c>
      <c r="F10" s="89">
        <v>2129665</v>
      </c>
      <c r="G10" s="90">
        <v>0</v>
      </c>
      <c r="H10" s="90">
        <v>2129665</v>
      </c>
      <c r="I10" s="90">
        <v>0</v>
      </c>
      <c r="J10" s="73">
        <v>0</v>
      </c>
      <c r="K10" s="209">
        <v>0</v>
      </c>
      <c r="L10" s="107">
        <v>0</v>
      </c>
      <c r="M10" s="107">
        <v>0</v>
      </c>
      <c r="N10" s="98">
        <f t="shared" si="0"/>
        <v>0</v>
      </c>
      <c r="O10" s="209">
        <v>0</v>
      </c>
      <c r="P10" s="107"/>
      <c r="Q10" s="107"/>
      <c r="R10" s="211"/>
      <c r="S10" s="212">
        <v>0</v>
      </c>
      <c r="T10" s="212"/>
    </row>
    <row r="11" ht="20.1" customHeight="1" spans="1:20">
      <c r="A11" s="70" t="s">
        <v>85</v>
      </c>
      <c r="B11" s="70" t="s">
        <v>86</v>
      </c>
      <c r="C11" s="70" t="s">
        <v>89</v>
      </c>
      <c r="D11" s="70" t="s">
        <v>87</v>
      </c>
      <c r="E11" s="70" t="s">
        <v>90</v>
      </c>
      <c r="F11" s="89">
        <v>1717100</v>
      </c>
      <c r="G11" s="90">
        <v>0</v>
      </c>
      <c r="H11" s="90">
        <v>1080000</v>
      </c>
      <c r="I11" s="90">
        <v>0</v>
      </c>
      <c r="J11" s="73">
        <v>0</v>
      </c>
      <c r="K11" s="209">
        <v>0</v>
      </c>
      <c r="L11" s="107">
        <v>0</v>
      </c>
      <c r="M11" s="107">
        <v>0</v>
      </c>
      <c r="N11" s="98">
        <f t="shared" si="0"/>
        <v>637100</v>
      </c>
      <c r="O11" s="209">
        <v>637100</v>
      </c>
      <c r="P11" s="107"/>
      <c r="Q11" s="107"/>
      <c r="R11" s="211"/>
      <c r="S11" s="212">
        <v>0</v>
      </c>
      <c r="T11" s="212"/>
    </row>
    <row r="12" ht="20.1" customHeight="1" spans="1:20">
      <c r="A12" s="70" t="s">
        <v>85</v>
      </c>
      <c r="B12" s="70" t="s">
        <v>86</v>
      </c>
      <c r="C12" s="70" t="s">
        <v>91</v>
      </c>
      <c r="D12" s="70" t="s">
        <v>87</v>
      </c>
      <c r="E12" s="70" t="s">
        <v>92</v>
      </c>
      <c r="F12" s="89">
        <v>350000</v>
      </c>
      <c r="G12" s="90">
        <v>0</v>
      </c>
      <c r="H12" s="90">
        <v>350000</v>
      </c>
      <c r="I12" s="90">
        <v>0</v>
      </c>
      <c r="J12" s="73">
        <v>0</v>
      </c>
      <c r="K12" s="209">
        <v>0</v>
      </c>
      <c r="L12" s="107">
        <v>0</v>
      </c>
      <c r="M12" s="107">
        <v>0</v>
      </c>
      <c r="N12" s="98">
        <f t="shared" si="0"/>
        <v>0</v>
      </c>
      <c r="O12" s="209">
        <v>0</v>
      </c>
      <c r="P12" s="107"/>
      <c r="Q12" s="107"/>
      <c r="R12" s="211"/>
      <c r="S12" s="212">
        <v>0</v>
      </c>
      <c r="T12" s="212"/>
    </row>
    <row r="13" ht="20.1" customHeight="1" spans="1:20">
      <c r="A13" s="70" t="s">
        <v>85</v>
      </c>
      <c r="B13" s="70" t="s">
        <v>86</v>
      </c>
      <c r="C13" s="70" t="s">
        <v>93</v>
      </c>
      <c r="D13" s="70" t="s">
        <v>87</v>
      </c>
      <c r="E13" s="70" t="s">
        <v>94</v>
      </c>
      <c r="F13" s="89">
        <v>150000</v>
      </c>
      <c r="G13" s="90">
        <v>0</v>
      </c>
      <c r="H13" s="90">
        <v>150000</v>
      </c>
      <c r="I13" s="90">
        <v>0</v>
      </c>
      <c r="J13" s="73">
        <v>0</v>
      </c>
      <c r="K13" s="209">
        <v>0</v>
      </c>
      <c r="L13" s="107">
        <v>0</v>
      </c>
      <c r="M13" s="107">
        <v>0</v>
      </c>
      <c r="N13" s="98">
        <f t="shared" si="0"/>
        <v>0</v>
      </c>
      <c r="O13" s="209">
        <v>0</v>
      </c>
      <c r="P13" s="107"/>
      <c r="Q13" s="107"/>
      <c r="R13" s="211"/>
      <c r="S13" s="212">
        <v>0</v>
      </c>
      <c r="T13" s="212"/>
    </row>
    <row r="14" ht="20.1" customHeight="1" spans="1:20">
      <c r="A14" s="70" t="s">
        <v>85</v>
      </c>
      <c r="B14" s="70" t="s">
        <v>86</v>
      </c>
      <c r="C14" s="70" t="s">
        <v>95</v>
      </c>
      <c r="D14" s="70" t="s">
        <v>87</v>
      </c>
      <c r="E14" s="70" t="s">
        <v>96</v>
      </c>
      <c r="F14" s="89">
        <v>100000</v>
      </c>
      <c r="G14" s="90">
        <v>0</v>
      </c>
      <c r="H14" s="90">
        <v>100000</v>
      </c>
      <c r="I14" s="90">
        <v>0</v>
      </c>
      <c r="J14" s="73">
        <v>0</v>
      </c>
      <c r="K14" s="209">
        <v>0</v>
      </c>
      <c r="L14" s="107">
        <v>0</v>
      </c>
      <c r="M14" s="107">
        <v>0</v>
      </c>
      <c r="N14" s="98">
        <f t="shared" si="0"/>
        <v>0</v>
      </c>
      <c r="O14" s="209">
        <v>0</v>
      </c>
      <c r="P14" s="107"/>
      <c r="Q14" s="107"/>
      <c r="R14" s="211"/>
      <c r="S14" s="212">
        <v>0</v>
      </c>
      <c r="T14" s="212"/>
    </row>
    <row r="15" ht="20.1" customHeight="1" spans="1:20">
      <c r="A15" s="70" t="s">
        <v>85</v>
      </c>
      <c r="B15" s="70" t="s">
        <v>86</v>
      </c>
      <c r="C15" s="70" t="s">
        <v>97</v>
      </c>
      <c r="D15" s="70" t="s">
        <v>87</v>
      </c>
      <c r="E15" s="70" t="s">
        <v>98</v>
      </c>
      <c r="F15" s="89">
        <v>1347170</v>
      </c>
      <c r="G15" s="90">
        <v>0</v>
      </c>
      <c r="H15" s="90">
        <v>1347170</v>
      </c>
      <c r="I15" s="90">
        <v>0</v>
      </c>
      <c r="J15" s="73">
        <v>0</v>
      </c>
      <c r="K15" s="209">
        <v>0</v>
      </c>
      <c r="L15" s="107">
        <v>0</v>
      </c>
      <c r="M15" s="107">
        <v>0</v>
      </c>
      <c r="N15" s="98">
        <f t="shared" si="0"/>
        <v>0</v>
      </c>
      <c r="O15" s="209">
        <v>0</v>
      </c>
      <c r="P15" s="107"/>
      <c r="Q15" s="107"/>
      <c r="R15" s="211"/>
      <c r="S15" s="212">
        <v>0</v>
      </c>
      <c r="T15" s="212"/>
    </row>
    <row r="16" ht="20.1" customHeight="1" spans="1:20">
      <c r="A16" s="70" t="s">
        <v>85</v>
      </c>
      <c r="B16" s="70" t="s">
        <v>86</v>
      </c>
      <c r="C16" s="70" t="s">
        <v>99</v>
      </c>
      <c r="D16" s="70" t="s">
        <v>87</v>
      </c>
      <c r="E16" s="70" t="s">
        <v>100</v>
      </c>
      <c r="F16" s="89">
        <v>100000</v>
      </c>
      <c r="G16" s="90">
        <v>0</v>
      </c>
      <c r="H16" s="90">
        <v>100000</v>
      </c>
      <c r="I16" s="90">
        <v>0</v>
      </c>
      <c r="J16" s="73">
        <v>0</v>
      </c>
      <c r="K16" s="209">
        <v>0</v>
      </c>
      <c r="L16" s="107">
        <v>0</v>
      </c>
      <c r="M16" s="107">
        <v>0</v>
      </c>
      <c r="N16" s="98">
        <f t="shared" si="0"/>
        <v>0</v>
      </c>
      <c r="O16" s="209">
        <v>0</v>
      </c>
      <c r="P16" s="107"/>
      <c r="Q16" s="107"/>
      <c r="R16" s="211"/>
      <c r="S16" s="212">
        <v>0</v>
      </c>
      <c r="T16" s="212"/>
    </row>
    <row r="17" ht="20.1" customHeight="1" spans="1:20">
      <c r="A17" s="70" t="s">
        <v>85</v>
      </c>
      <c r="B17" s="70" t="s">
        <v>101</v>
      </c>
      <c r="C17" s="70" t="s">
        <v>86</v>
      </c>
      <c r="D17" s="70" t="s">
        <v>87</v>
      </c>
      <c r="E17" s="70" t="s">
        <v>102</v>
      </c>
      <c r="F17" s="89">
        <v>9960</v>
      </c>
      <c r="G17" s="90">
        <v>0</v>
      </c>
      <c r="H17" s="90">
        <v>9960</v>
      </c>
      <c r="I17" s="90">
        <v>0</v>
      </c>
      <c r="J17" s="73">
        <v>0</v>
      </c>
      <c r="K17" s="209">
        <v>0</v>
      </c>
      <c r="L17" s="107">
        <v>0</v>
      </c>
      <c r="M17" s="107">
        <v>0</v>
      </c>
      <c r="N17" s="98">
        <f t="shared" si="0"/>
        <v>0</v>
      </c>
      <c r="O17" s="209">
        <v>0</v>
      </c>
      <c r="P17" s="107"/>
      <c r="Q17" s="107"/>
      <c r="R17" s="211"/>
      <c r="S17" s="212">
        <v>0</v>
      </c>
      <c r="T17" s="212"/>
    </row>
    <row r="18" ht="20.1" customHeight="1" spans="1:20">
      <c r="A18" s="70" t="s">
        <v>85</v>
      </c>
      <c r="B18" s="70" t="s">
        <v>101</v>
      </c>
      <c r="C18" s="70" t="s">
        <v>101</v>
      </c>
      <c r="D18" s="70" t="s">
        <v>87</v>
      </c>
      <c r="E18" s="70" t="s">
        <v>103</v>
      </c>
      <c r="F18" s="89">
        <v>433329</v>
      </c>
      <c r="G18" s="90">
        <v>0</v>
      </c>
      <c r="H18" s="90">
        <v>433329</v>
      </c>
      <c r="I18" s="90">
        <v>0</v>
      </c>
      <c r="J18" s="73">
        <v>0</v>
      </c>
      <c r="K18" s="209">
        <v>0</v>
      </c>
      <c r="L18" s="107">
        <v>0</v>
      </c>
      <c r="M18" s="107">
        <v>0</v>
      </c>
      <c r="N18" s="98">
        <f t="shared" si="0"/>
        <v>0</v>
      </c>
      <c r="O18" s="209">
        <v>0</v>
      </c>
      <c r="P18" s="107"/>
      <c r="Q18" s="107"/>
      <c r="R18" s="211"/>
      <c r="S18" s="212">
        <v>0</v>
      </c>
      <c r="T18" s="212"/>
    </row>
    <row r="19" ht="20.1" customHeight="1" spans="1:20">
      <c r="A19" s="70" t="s">
        <v>104</v>
      </c>
      <c r="B19" s="70" t="s">
        <v>105</v>
      </c>
      <c r="C19" s="70" t="s">
        <v>86</v>
      </c>
      <c r="D19" s="70" t="s">
        <v>87</v>
      </c>
      <c r="E19" s="70" t="s">
        <v>106</v>
      </c>
      <c r="F19" s="89">
        <v>105275</v>
      </c>
      <c r="G19" s="90">
        <v>0</v>
      </c>
      <c r="H19" s="90">
        <v>105275</v>
      </c>
      <c r="I19" s="90">
        <v>0</v>
      </c>
      <c r="J19" s="73">
        <v>0</v>
      </c>
      <c r="K19" s="209">
        <v>0</v>
      </c>
      <c r="L19" s="107">
        <v>0</v>
      </c>
      <c r="M19" s="107">
        <v>0</v>
      </c>
      <c r="N19" s="98">
        <f t="shared" si="0"/>
        <v>0</v>
      </c>
      <c r="O19" s="209">
        <v>0</v>
      </c>
      <c r="P19" s="107"/>
      <c r="Q19" s="107"/>
      <c r="R19" s="211"/>
      <c r="S19" s="212">
        <v>0</v>
      </c>
      <c r="T19" s="212"/>
    </row>
    <row r="20" ht="20.1" customHeight="1" spans="1:20">
      <c r="A20" s="70" t="s">
        <v>104</v>
      </c>
      <c r="B20" s="70" t="s">
        <v>105</v>
      </c>
      <c r="C20" s="70" t="s">
        <v>89</v>
      </c>
      <c r="D20" s="70" t="s">
        <v>87</v>
      </c>
      <c r="E20" s="70" t="s">
        <v>107</v>
      </c>
      <c r="F20" s="89">
        <v>74899</v>
      </c>
      <c r="G20" s="90">
        <v>0</v>
      </c>
      <c r="H20" s="90">
        <v>74899</v>
      </c>
      <c r="I20" s="90">
        <v>0</v>
      </c>
      <c r="J20" s="73">
        <v>0</v>
      </c>
      <c r="K20" s="209">
        <v>0</v>
      </c>
      <c r="L20" s="107">
        <v>0</v>
      </c>
      <c r="M20" s="107">
        <v>0</v>
      </c>
      <c r="N20" s="98">
        <f t="shared" si="0"/>
        <v>0</v>
      </c>
      <c r="O20" s="209">
        <v>0</v>
      </c>
      <c r="P20" s="107"/>
      <c r="Q20" s="107"/>
      <c r="R20" s="211"/>
      <c r="S20" s="212">
        <v>0</v>
      </c>
      <c r="T20" s="212"/>
    </row>
    <row r="21" ht="20.1" customHeight="1" spans="1:20">
      <c r="A21" s="70" t="s">
        <v>108</v>
      </c>
      <c r="B21" s="70" t="s">
        <v>89</v>
      </c>
      <c r="C21" s="70" t="s">
        <v>86</v>
      </c>
      <c r="D21" s="70" t="s">
        <v>87</v>
      </c>
      <c r="E21" s="70" t="s">
        <v>109</v>
      </c>
      <c r="F21" s="89">
        <v>494479</v>
      </c>
      <c r="G21" s="90">
        <v>0</v>
      </c>
      <c r="H21" s="90">
        <v>494479</v>
      </c>
      <c r="I21" s="90">
        <v>0</v>
      </c>
      <c r="J21" s="73">
        <v>0</v>
      </c>
      <c r="K21" s="209">
        <v>0</v>
      </c>
      <c r="L21" s="107">
        <v>0</v>
      </c>
      <c r="M21" s="107">
        <v>0</v>
      </c>
      <c r="N21" s="98">
        <f t="shared" si="0"/>
        <v>0</v>
      </c>
      <c r="O21" s="209">
        <v>0</v>
      </c>
      <c r="P21" s="107"/>
      <c r="Q21" s="107"/>
      <c r="R21" s="211"/>
      <c r="S21" s="212">
        <v>0</v>
      </c>
      <c r="T21" s="212"/>
    </row>
    <row r="22" ht="20.1" customHeight="1" spans="1:20">
      <c r="A22" s="70" t="s">
        <v>82</v>
      </c>
      <c r="B22" s="70" t="s">
        <v>82</v>
      </c>
      <c r="C22" s="70" t="s">
        <v>82</v>
      </c>
      <c r="D22" s="70" t="s">
        <v>110</v>
      </c>
      <c r="E22" s="70" t="s">
        <v>111</v>
      </c>
      <c r="F22" s="89">
        <v>13882207</v>
      </c>
      <c r="G22" s="90">
        <v>0</v>
      </c>
      <c r="H22" s="90">
        <v>2612207</v>
      </c>
      <c r="I22" s="90">
        <v>0</v>
      </c>
      <c r="J22" s="73">
        <v>0</v>
      </c>
      <c r="K22" s="209">
        <v>0</v>
      </c>
      <c r="L22" s="107">
        <v>0</v>
      </c>
      <c r="M22" s="107">
        <v>0</v>
      </c>
      <c r="N22" s="98">
        <f t="shared" si="0"/>
        <v>11270000</v>
      </c>
      <c r="O22" s="209">
        <v>11270000</v>
      </c>
      <c r="P22" s="107"/>
      <c r="Q22" s="107"/>
      <c r="R22" s="211"/>
      <c r="S22" s="212">
        <v>0</v>
      </c>
      <c r="T22" s="212"/>
    </row>
    <row r="23" ht="20.1" customHeight="1" spans="1:20">
      <c r="A23" s="70" t="s">
        <v>85</v>
      </c>
      <c r="B23" s="70" t="s">
        <v>86</v>
      </c>
      <c r="C23" s="70" t="s">
        <v>112</v>
      </c>
      <c r="D23" s="70" t="s">
        <v>113</v>
      </c>
      <c r="E23" s="70" t="s">
        <v>114</v>
      </c>
      <c r="F23" s="89">
        <v>166476</v>
      </c>
      <c r="G23" s="90">
        <v>0</v>
      </c>
      <c r="H23" s="90">
        <v>166476</v>
      </c>
      <c r="I23" s="90">
        <v>0</v>
      </c>
      <c r="J23" s="73">
        <v>0</v>
      </c>
      <c r="K23" s="209">
        <v>0</v>
      </c>
      <c r="L23" s="107">
        <v>0</v>
      </c>
      <c r="M23" s="107">
        <v>0</v>
      </c>
      <c r="N23" s="98">
        <f t="shared" si="0"/>
        <v>0</v>
      </c>
      <c r="O23" s="209">
        <v>0</v>
      </c>
      <c r="P23" s="107"/>
      <c r="Q23" s="107"/>
      <c r="R23" s="211"/>
      <c r="S23" s="212">
        <v>0</v>
      </c>
      <c r="T23" s="212"/>
    </row>
    <row r="24" ht="20.1" customHeight="1" spans="1:20">
      <c r="A24" s="70" t="s">
        <v>85</v>
      </c>
      <c r="B24" s="70" t="s">
        <v>86</v>
      </c>
      <c r="C24" s="70" t="s">
        <v>115</v>
      </c>
      <c r="D24" s="70" t="s">
        <v>113</v>
      </c>
      <c r="E24" s="70" t="s">
        <v>116</v>
      </c>
      <c r="F24" s="89">
        <v>13412457</v>
      </c>
      <c r="G24" s="90">
        <v>0</v>
      </c>
      <c r="H24" s="90">
        <v>2142457</v>
      </c>
      <c r="I24" s="90">
        <v>0</v>
      </c>
      <c r="J24" s="73">
        <v>0</v>
      </c>
      <c r="K24" s="209">
        <v>0</v>
      </c>
      <c r="L24" s="107">
        <v>0</v>
      </c>
      <c r="M24" s="107">
        <v>0</v>
      </c>
      <c r="N24" s="98">
        <f t="shared" si="0"/>
        <v>11270000</v>
      </c>
      <c r="O24" s="209">
        <v>11270000</v>
      </c>
      <c r="P24" s="107"/>
      <c r="Q24" s="107"/>
      <c r="R24" s="211"/>
      <c r="S24" s="212">
        <v>0</v>
      </c>
      <c r="T24" s="212"/>
    </row>
    <row r="25" ht="20.1" customHeight="1" spans="1:20">
      <c r="A25" s="70" t="s">
        <v>85</v>
      </c>
      <c r="B25" s="70" t="s">
        <v>101</v>
      </c>
      <c r="C25" s="70" t="s">
        <v>101</v>
      </c>
      <c r="D25" s="70" t="s">
        <v>113</v>
      </c>
      <c r="E25" s="70" t="s">
        <v>103</v>
      </c>
      <c r="F25" s="89">
        <v>114543</v>
      </c>
      <c r="G25" s="90">
        <v>0</v>
      </c>
      <c r="H25" s="90">
        <v>114543</v>
      </c>
      <c r="I25" s="90">
        <v>0</v>
      </c>
      <c r="J25" s="73">
        <v>0</v>
      </c>
      <c r="K25" s="209">
        <v>0</v>
      </c>
      <c r="L25" s="107">
        <v>0</v>
      </c>
      <c r="M25" s="107">
        <v>0</v>
      </c>
      <c r="N25" s="98">
        <f t="shared" si="0"/>
        <v>0</v>
      </c>
      <c r="O25" s="209">
        <v>0</v>
      </c>
      <c r="P25" s="107"/>
      <c r="Q25" s="107"/>
      <c r="R25" s="211"/>
      <c r="S25" s="212">
        <v>0</v>
      </c>
      <c r="T25" s="212"/>
    </row>
    <row r="26" ht="20.1" customHeight="1" spans="1:20">
      <c r="A26" s="70" t="s">
        <v>104</v>
      </c>
      <c r="B26" s="70" t="s">
        <v>105</v>
      </c>
      <c r="C26" s="70" t="s">
        <v>86</v>
      </c>
      <c r="D26" s="70" t="s">
        <v>113</v>
      </c>
      <c r="E26" s="70" t="s">
        <v>106</v>
      </c>
      <c r="F26" s="89">
        <v>35833</v>
      </c>
      <c r="G26" s="90">
        <v>0</v>
      </c>
      <c r="H26" s="90">
        <v>35833</v>
      </c>
      <c r="I26" s="90">
        <v>0</v>
      </c>
      <c r="J26" s="73">
        <v>0</v>
      </c>
      <c r="K26" s="209">
        <v>0</v>
      </c>
      <c r="L26" s="107">
        <v>0</v>
      </c>
      <c r="M26" s="107">
        <v>0</v>
      </c>
      <c r="N26" s="98">
        <f t="shared" si="0"/>
        <v>0</v>
      </c>
      <c r="O26" s="209">
        <v>0</v>
      </c>
      <c r="P26" s="107"/>
      <c r="Q26" s="107"/>
      <c r="R26" s="211"/>
      <c r="S26" s="212">
        <v>0</v>
      </c>
      <c r="T26" s="212"/>
    </row>
    <row r="27" ht="20.1" customHeight="1" spans="1:20">
      <c r="A27" s="70" t="s">
        <v>104</v>
      </c>
      <c r="B27" s="70" t="s">
        <v>105</v>
      </c>
      <c r="C27" s="70" t="s">
        <v>89</v>
      </c>
      <c r="D27" s="70" t="s">
        <v>113</v>
      </c>
      <c r="E27" s="70" t="s">
        <v>107</v>
      </c>
      <c r="F27" s="89">
        <v>17925</v>
      </c>
      <c r="G27" s="90">
        <v>0</v>
      </c>
      <c r="H27" s="90">
        <v>17925</v>
      </c>
      <c r="I27" s="90">
        <v>0</v>
      </c>
      <c r="J27" s="73">
        <v>0</v>
      </c>
      <c r="K27" s="209">
        <v>0</v>
      </c>
      <c r="L27" s="107">
        <v>0</v>
      </c>
      <c r="M27" s="107">
        <v>0</v>
      </c>
      <c r="N27" s="98">
        <f t="shared" si="0"/>
        <v>0</v>
      </c>
      <c r="O27" s="209">
        <v>0</v>
      </c>
      <c r="P27" s="107"/>
      <c r="Q27" s="107"/>
      <c r="R27" s="211"/>
      <c r="S27" s="212">
        <v>0</v>
      </c>
      <c r="T27" s="212"/>
    </row>
    <row r="28" ht="20.1" customHeight="1" spans="1:20">
      <c r="A28" s="70" t="s">
        <v>108</v>
      </c>
      <c r="B28" s="70" t="s">
        <v>89</v>
      </c>
      <c r="C28" s="70" t="s">
        <v>86</v>
      </c>
      <c r="D28" s="70" t="s">
        <v>113</v>
      </c>
      <c r="E28" s="70" t="s">
        <v>109</v>
      </c>
      <c r="F28" s="89">
        <v>134973</v>
      </c>
      <c r="G28" s="90">
        <v>0</v>
      </c>
      <c r="H28" s="90">
        <v>134973</v>
      </c>
      <c r="I28" s="90">
        <v>0</v>
      </c>
      <c r="J28" s="73">
        <v>0</v>
      </c>
      <c r="K28" s="209">
        <v>0</v>
      </c>
      <c r="L28" s="107">
        <v>0</v>
      </c>
      <c r="M28" s="107">
        <v>0</v>
      </c>
      <c r="N28" s="98">
        <f t="shared" si="0"/>
        <v>0</v>
      </c>
      <c r="O28" s="209">
        <v>0</v>
      </c>
      <c r="P28" s="107"/>
      <c r="Q28" s="107"/>
      <c r="R28" s="211"/>
      <c r="S28" s="212">
        <v>0</v>
      </c>
      <c r="T28" s="212"/>
    </row>
    <row r="29" ht="20.1" customHeight="1" spans="1:20">
      <c r="A29" s="70" t="s">
        <v>82</v>
      </c>
      <c r="B29" s="70" t="s">
        <v>82</v>
      </c>
      <c r="C29" s="70" t="s">
        <v>82</v>
      </c>
      <c r="D29" s="70" t="s">
        <v>117</v>
      </c>
      <c r="E29" s="70" t="s">
        <v>118</v>
      </c>
      <c r="F29" s="89">
        <v>2784163</v>
      </c>
      <c r="G29" s="90">
        <v>0</v>
      </c>
      <c r="H29" s="90">
        <v>2784163</v>
      </c>
      <c r="I29" s="90">
        <v>0</v>
      </c>
      <c r="J29" s="73">
        <v>0</v>
      </c>
      <c r="K29" s="209">
        <v>0</v>
      </c>
      <c r="L29" s="107">
        <v>0</v>
      </c>
      <c r="M29" s="107">
        <v>0</v>
      </c>
      <c r="N29" s="98">
        <f t="shared" si="0"/>
        <v>0</v>
      </c>
      <c r="O29" s="209">
        <v>0</v>
      </c>
      <c r="P29" s="107"/>
      <c r="Q29" s="107"/>
      <c r="R29" s="211"/>
      <c r="S29" s="212">
        <v>0</v>
      </c>
      <c r="T29" s="212"/>
    </row>
    <row r="30" ht="20.1" customHeight="1" spans="1:20">
      <c r="A30" s="70" t="s">
        <v>85</v>
      </c>
      <c r="B30" s="70" t="s">
        <v>86</v>
      </c>
      <c r="C30" s="70" t="s">
        <v>115</v>
      </c>
      <c r="D30" s="70" t="s">
        <v>119</v>
      </c>
      <c r="E30" s="70" t="s">
        <v>116</v>
      </c>
      <c r="F30" s="89">
        <v>2526706</v>
      </c>
      <c r="G30" s="90">
        <v>0</v>
      </c>
      <c r="H30" s="90">
        <v>2526706</v>
      </c>
      <c r="I30" s="90">
        <v>0</v>
      </c>
      <c r="J30" s="73">
        <v>0</v>
      </c>
      <c r="K30" s="209">
        <v>0</v>
      </c>
      <c r="L30" s="107">
        <v>0</v>
      </c>
      <c r="M30" s="107">
        <v>0</v>
      </c>
      <c r="N30" s="98">
        <f t="shared" si="0"/>
        <v>0</v>
      </c>
      <c r="O30" s="209">
        <v>0</v>
      </c>
      <c r="P30" s="107"/>
      <c r="Q30" s="107"/>
      <c r="R30" s="211"/>
      <c r="S30" s="212">
        <v>0</v>
      </c>
      <c r="T30" s="212"/>
    </row>
    <row r="31" ht="20.1" customHeight="1" spans="1:20">
      <c r="A31" s="70" t="s">
        <v>85</v>
      </c>
      <c r="B31" s="70" t="s">
        <v>101</v>
      </c>
      <c r="C31" s="70" t="s">
        <v>101</v>
      </c>
      <c r="D31" s="70" t="s">
        <v>119</v>
      </c>
      <c r="E31" s="70" t="s">
        <v>103</v>
      </c>
      <c r="F31" s="89">
        <v>100251</v>
      </c>
      <c r="G31" s="90">
        <v>0</v>
      </c>
      <c r="H31" s="90">
        <v>100251</v>
      </c>
      <c r="I31" s="90">
        <v>0</v>
      </c>
      <c r="J31" s="73">
        <v>0</v>
      </c>
      <c r="K31" s="209">
        <v>0</v>
      </c>
      <c r="L31" s="107">
        <v>0</v>
      </c>
      <c r="M31" s="107">
        <v>0</v>
      </c>
      <c r="N31" s="98">
        <f t="shared" si="0"/>
        <v>0</v>
      </c>
      <c r="O31" s="209">
        <v>0</v>
      </c>
      <c r="P31" s="107"/>
      <c r="Q31" s="107"/>
      <c r="R31" s="211"/>
      <c r="S31" s="212">
        <v>0</v>
      </c>
      <c r="T31" s="212"/>
    </row>
    <row r="32" ht="20.1" customHeight="1" spans="1:20">
      <c r="A32" s="70" t="s">
        <v>104</v>
      </c>
      <c r="B32" s="70" t="s">
        <v>105</v>
      </c>
      <c r="C32" s="70" t="s">
        <v>86</v>
      </c>
      <c r="D32" s="70" t="s">
        <v>119</v>
      </c>
      <c r="E32" s="70" t="s">
        <v>106</v>
      </c>
      <c r="F32" s="89">
        <v>33442</v>
      </c>
      <c r="G32" s="90">
        <v>0</v>
      </c>
      <c r="H32" s="90">
        <v>33442</v>
      </c>
      <c r="I32" s="90">
        <v>0</v>
      </c>
      <c r="J32" s="73">
        <v>0</v>
      </c>
      <c r="K32" s="209">
        <v>0</v>
      </c>
      <c r="L32" s="107">
        <v>0</v>
      </c>
      <c r="M32" s="107">
        <v>0</v>
      </c>
      <c r="N32" s="98">
        <f t="shared" si="0"/>
        <v>0</v>
      </c>
      <c r="O32" s="209">
        <v>0</v>
      </c>
      <c r="P32" s="107"/>
      <c r="Q32" s="107"/>
      <c r="R32" s="211"/>
      <c r="S32" s="212">
        <v>0</v>
      </c>
      <c r="T32" s="212"/>
    </row>
    <row r="33" ht="20.1" customHeight="1" spans="1:20">
      <c r="A33" s="70" t="s">
        <v>104</v>
      </c>
      <c r="B33" s="70" t="s">
        <v>105</v>
      </c>
      <c r="C33" s="70" t="s">
        <v>89</v>
      </c>
      <c r="D33" s="70" t="s">
        <v>119</v>
      </c>
      <c r="E33" s="70" t="s">
        <v>107</v>
      </c>
      <c r="F33" s="89">
        <v>8095</v>
      </c>
      <c r="G33" s="90">
        <v>0</v>
      </c>
      <c r="H33" s="90">
        <v>8095</v>
      </c>
      <c r="I33" s="90">
        <v>0</v>
      </c>
      <c r="J33" s="73">
        <v>0</v>
      </c>
      <c r="K33" s="209">
        <v>0</v>
      </c>
      <c r="L33" s="107">
        <v>0</v>
      </c>
      <c r="M33" s="107">
        <v>0</v>
      </c>
      <c r="N33" s="98">
        <f t="shared" si="0"/>
        <v>0</v>
      </c>
      <c r="O33" s="209">
        <v>0</v>
      </c>
      <c r="P33" s="107"/>
      <c r="Q33" s="107"/>
      <c r="R33" s="211"/>
      <c r="S33" s="212">
        <v>0</v>
      </c>
      <c r="T33" s="212"/>
    </row>
    <row r="34" ht="20.1" customHeight="1" spans="1:20">
      <c r="A34" s="70" t="s">
        <v>108</v>
      </c>
      <c r="B34" s="70" t="s">
        <v>89</v>
      </c>
      <c r="C34" s="70" t="s">
        <v>86</v>
      </c>
      <c r="D34" s="70" t="s">
        <v>119</v>
      </c>
      <c r="E34" s="70" t="s">
        <v>109</v>
      </c>
      <c r="F34" s="89">
        <v>115669</v>
      </c>
      <c r="G34" s="90">
        <v>0</v>
      </c>
      <c r="H34" s="90">
        <v>115669</v>
      </c>
      <c r="I34" s="90">
        <v>0</v>
      </c>
      <c r="J34" s="73">
        <v>0</v>
      </c>
      <c r="K34" s="209">
        <v>0</v>
      </c>
      <c r="L34" s="107">
        <v>0</v>
      </c>
      <c r="M34" s="107">
        <v>0</v>
      </c>
      <c r="N34" s="98">
        <f t="shared" si="0"/>
        <v>0</v>
      </c>
      <c r="O34" s="209">
        <v>0</v>
      </c>
      <c r="P34" s="107"/>
      <c r="Q34" s="107"/>
      <c r="R34" s="211"/>
      <c r="S34" s="212">
        <v>0</v>
      </c>
      <c r="T34" s="212"/>
    </row>
    <row r="35" ht="20.1" customHeight="1" spans="1:20">
      <c r="A35" s="70" t="s">
        <v>82</v>
      </c>
      <c r="B35" s="70" t="s">
        <v>82</v>
      </c>
      <c r="C35" s="70" t="s">
        <v>82</v>
      </c>
      <c r="D35" s="70" t="s">
        <v>120</v>
      </c>
      <c r="E35" s="70" t="s">
        <v>121</v>
      </c>
      <c r="F35" s="89">
        <v>1116731</v>
      </c>
      <c r="G35" s="90">
        <v>0</v>
      </c>
      <c r="H35" s="90">
        <v>1116731</v>
      </c>
      <c r="I35" s="90">
        <v>0</v>
      </c>
      <c r="J35" s="73">
        <v>0</v>
      </c>
      <c r="K35" s="209">
        <v>0</v>
      </c>
      <c r="L35" s="107">
        <v>0</v>
      </c>
      <c r="M35" s="107">
        <v>0</v>
      </c>
      <c r="N35" s="98">
        <f t="shared" si="0"/>
        <v>0</v>
      </c>
      <c r="O35" s="209">
        <v>0</v>
      </c>
      <c r="P35" s="107"/>
      <c r="Q35" s="107"/>
      <c r="R35" s="211"/>
      <c r="S35" s="212">
        <v>0</v>
      </c>
      <c r="T35" s="212"/>
    </row>
    <row r="36" ht="20.1" customHeight="1" spans="1:20">
      <c r="A36" s="70" t="s">
        <v>85</v>
      </c>
      <c r="B36" s="70" t="s">
        <v>86</v>
      </c>
      <c r="C36" s="70" t="s">
        <v>115</v>
      </c>
      <c r="D36" s="70" t="s">
        <v>122</v>
      </c>
      <c r="E36" s="70" t="s">
        <v>116</v>
      </c>
      <c r="F36" s="89">
        <v>794140</v>
      </c>
      <c r="G36" s="90">
        <v>0</v>
      </c>
      <c r="H36" s="90">
        <v>794140</v>
      </c>
      <c r="I36" s="90">
        <v>0</v>
      </c>
      <c r="J36" s="73">
        <v>0</v>
      </c>
      <c r="K36" s="209">
        <v>0</v>
      </c>
      <c r="L36" s="107">
        <v>0</v>
      </c>
      <c r="M36" s="107">
        <v>0</v>
      </c>
      <c r="N36" s="98">
        <f t="shared" si="0"/>
        <v>0</v>
      </c>
      <c r="O36" s="209">
        <v>0</v>
      </c>
      <c r="P36" s="107"/>
      <c r="Q36" s="107"/>
      <c r="R36" s="211"/>
      <c r="S36" s="212">
        <v>0</v>
      </c>
      <c r="T36" s="212"/>
    </row>
    <row r="37" ht="20.1" customHeight="1" spans="1:20">
      <c r="A37" s="70" t="s">
        <v>85</v>
      </c>
      <c r="B37" s="70" t="s">
        <v>101</v>
      </c>
      <c r="C37" s="70" t="s">
        <v>101</v>
      </c>
      <c r="D37" s="70" t="s">
        <v>122</v>
      </c>
      <c r="E37" s="70" t="s">
        <v>103</v>
      </c>
      <c r="F37" s="89">
        <v>79034</v>
      </c>
      <c r="G37" s="90">
        <v>0</v>
      </c>
      <c r="H37" s="90">
        <v>79034</v>
      </c>
      <c r="I37" s="90">
        <v>0</v>
      </c>
      <c r="J37" s="73">
        <v>0</v>
      </c>
      <c r="K37" s="209">
        <v>0</v>
      </c>
      <c r="L37" s="107">
        <v>0</v>
      </c>
      <c r="M37" s="107">
        <v>0</v>
      </c>
      <c r="N37" s="98">
        <f t="shared" si="0"/>
        <v>0</v>
      </c>
      <c r="O37" s="209">
        <v>0</v>
      </c>
      <c r="P37" s="107"/>
      <c r="Q37" s="107"/>
      <c r="R37" s="211"/>
      <c r="S37" s="212">
        <v>0</v>
      </c>
      <c r="T37" s="212"/>
    </row>
    <row r="38" ht="20.1" customHeight="1" spans="1:20">
      <c r="A38" s="70" t="s">
        <v>85</v>
      </c>
      <c r="B38" s="70" t="s">
        <v>95</v>
      </c>
      <c r="C38" s="70" t="s">
        <v>89</v>
      </c>
      <c r="D38" s="70" t="s">
        <v>122</v>
      </c>
      <c r="E38" s="70" t="s">
        <v>123</v>
      </c>
      <c r="F38" s="89">
        <v>150000</v>
      </c>
      <c r="G38" s="90">
        <v>0</v>
      </c>
      <c r="H38" s="90">
        <v>150000</v>
      </c>
      <c r="I38" s="90">
        <v>0</v>
      </c>
      <c r="J38" s="73">
        <v>0</v>
      </c>
      <c r="K38" s="209">
        <v>0</v>
      </c>
      <c r="L38" s="107">
        <v>0</v>
      </c>
      <c r="M38" s="107">
        <v>0</v>
      </c>
      <c r="N38" s="98">
        <f t="shared" si="0"/>
        <v>0</v>
      </c>
      <c r="O38" s="209">
        <v>0</v>
      </c>
      <c r="P38" s="107"/>
      <c r="Q38" s="107"/>
      <c r="R38" s="211"/>
      <c r="S38" s="212">
        <v>0</v>
      </c>
      <c r="T38" s="212"/>
    </row>
    <row r="39" ht="20.1" customHeight="1" spans="1:20">
      <c r="A39" s="70" t="s">
        <v>104</v>
      </c>
      <c r="B39" s="70" t="s">
        <v>105</v>
      </c>
      <c r="C39" s="70" t="s">
        <v>86</v>
      </c>
      <c r="D39" s="70" t="s">
        <v>122</v>
      </c>
      <c r="E39" s="70" t="s">
        <v>106</v>
      </c>
      <c r="F39" s="89">
        <v>30996</v>
      </c>
      <c r="G39" s="90">
        <v>0</v>
      </c>
      <c r="H39" s="90">
        <v>30996</v>
      </c>
      <c r="I39" s="90">
        <v>0</v>
      </c>
      <c r="J39" s="73">
        <v>0</v>
      </c>
      <c r="K39" s="209">
        <v>0</v>
      </c>
      <c r="L39" s="107">
        <v>0</v>
      </c>
      <c r="M39" s="107">
        <v>0</v>
      </c>
      <c r="N39" s="98">
        <f t="shared" si="0"/>
        <v>0</v>
      </c>
      <c r="O39" s="209">
        <v>0</v>
      </c>
      <c r="P39" s="107"/>
      <c r="Q39" s="107"/>
      <c r="R39" s="211"/>
      <c r="S39" s="212">
        <v>0</v>
      </c>
      <c r="T39" s="212"/>
    </row>
    <row r="40" ht="20.1" customHeight="1" spans="1:20">
      <c r="A40" s="70" t="s">
        <v>104</v>
      </c>
      <c r="B40" s="70" t="s">
        <v>105</v>
      </c>
      <c r="C40" s="70" t="s">
        <v>89</v>
      </c>
      <c r="D40" s="70" t="s">
        <v>122</v>
      </c>
      <c r="E40" s="70" t="s">
        <v>107</v>
      </c>
      <c r="F40" s="89">
        <v>4159</v>
      </c>
      <c r="G40" s="90">
        <v>0</v>
      </c>
      <c r="H40" s="90">
        <v>4159</v>
      </c>
      <c r="I40" s="90">
        <v>0</v>
      </c>
      <c r="J40" s="73">
        <v>0</v>
      </c>
      <c r="K40" s="209">
        <v>0</v>
      </c>
      <c r="L40" s="107">
        <v>0</v>
      </c>
      <c r="M40" s="107">
        <v>0</v>
      </c>
      <c r="N40" s="98">
        <f t="shared" si="0"/>
        <v>0</v>
      </c>
      <c r="O40" s="209">
        <v>0</v>
      </c>
      <c r="P40" s="107"/>
      <c r="Q40" s="107"/>
      <c r="R40" s="211"/>
      <c r="S40" s="212">
        <v>0</v>
      </c>
      <c r="T40" s="212"/>
    </row>
    <row r="41" ht="20.1" customHeight="1" spans="1:20">
      <c r="A41" s="70" t="s">
        <v>108</v>
      </c>
      <c r="B41" s="70" t="s">
        <v>89</v>
      </c>
      <c r="C41" s="70" t="s">
        <v>86</v>
      </c>
      <c r="D41" s="70" t="s">
        <v>122</v>
      </c>
      <c r="E41" s="70" t="s">
        <v>109</v>
      </c>
      <c r="F41" s="89">
        <v>58402</v>
      </c>
      <c r="G41" s="90">
        <v>0</v>
      </c>
      <c r="H41" s="90">
        <v>58402</v>
      </c>
      <c r="I41" s="90">
        <v>0</v>
      </c>
      <c r="J41" s="73">
        <v>0</v>
      </c>
      <c r="K41" s="209">
        <v>0</v>
      </c>
      <c r="L41" s="107">
        <v>0</v>
      </c>
      <c r="M41" s="107">
        <v>0</v>
      </c>
      <c r="N41" s="98">
        <f t="shared" si="0"/>
        <v>0</v>
      </c>
      <c r="O41" s="209">
        <v>0</v>
      </c>
      <c r="P41" s="107"/>
      <c r="Q41" s="107"/>
      <c r="R41" s="211"/>
      <c r="S41" s="212">
        <v>0</v>
      </c>
      <c r="T41" s="212"/>
    </row>
    <row r="42" ht="20.1" customHeight="1" spans="1:20">
      <c r="A42" s="70" t="s">
        <v>82</v>
      </c>
      <c r="B42" s="70" t="s">
        <v>82</v>
      </c>
      <c r="C42" s="70" t="s">
        <v>82</v>
      </c>
      <c r="D42" s="70" t="s">
        <v>124</v>
      </c>
      <c r="E42" s="70" t="s">
        <v>125</v>
      </c>
      <c r="F42" s="89">
        <v>56189542</v>
      </c>
      <c r="G42" s="90">
        <v>0</v>
      </c>
      <c r="H42" s="90">
        <v>7625442</v>
      </c>
      <c r="I42" s="90">
        <v>0</v>
      </c>
      <c r="J42" s="73">
        <v>0</v>
      </c>
      <c r="K42" s="209">
        <v>0</v>
      </c>
      <c r="L42" s="107">
        <v>0</v>
      </c>
      <c r="M42" s="107">
        <v>0</v>
      </c>
      <c r="N42" s="98">
        <f t="shared" si="0"/>
        <v>48564100</v>
      </c>
      <c r="O42" s="209">
        <v>48564100</v>
      </c>
      <c r="P42" s="107"/>
      <c r="Q42" s="107"/>
      <c r="R42" s="211"/>
      <c r="S42" s="212">
        <v>0</v>
      </c>
      <c r="T42" s="212"/>
    </row>
    <row r="43" ht="20.1" customHeight="1" spans="1:20">
      <c r="A43" s="70" t="s">
        <v>85</v>
      </c>
      <c r="B43" s="70" t="s">
        <v>86</v>
      </c>
      <c r="C43" s="70" t="s">
        <v>126</v>
      </c>
      <c r="D43" s="70" t="s">
        <v>127</v>
      </c>
      <c r="E43" s="70" t="s">
        <v>128</v>
      </c>
      <c r="F43" s="89">
        <v>140000</v>
      </c>
      <c r="G43" s="90">
        <v>0</v>
      </c>
      <c r="H43" s="90">
        <v>140000</v>
      </c>
      <c r="I43" s="90">
        <v>0</v>
      </c>
      <c r="J43" s="73">
        <v>0</v>
      </c>
      <c r="K43" s="209">
        <v>0</v>
      </c>
      <c r="L43" s="107">
        <v>0</v>
      </c>
      <c r="M43" s="107">
        <v>0</v>
      </c>
      <c r="N43" s="98">
        <f t="shared" si="0"/>
        <v>0</v>
      </c>
      <c r="O43" s="209">
        <v>0</v>
      </c>
      <c r="P43" s="107"/>
      <c r="Q43" s="107"/>
      <c r="R43" s="211"/>
      <c r="S43" s="212">
        <v>0</v>
      </c>
      <c r="T43" s="212"/>
    </row>
    <row r="44" ht="20.1" customHeight="1" spans="1:20">
      <c r="A44" s="70" t="s">
        <v>85</v>
      </c>
      <c r="B44" s="70" t="s">
        <v>86</v>
      </c>
      <c r="C44" s="70" t="s">
        <v>115</v>
      </c>
      <c r="D44" s="70" t="s">
        <v>127</v>
      </c>
      <c r="E44" s="70" t="s">
        <v>116</v>
      </c>
      <c r="F44" s="89">
        <v>7282659</v>
      </c>
      <c r="G44" s="90">
        <v>0</v>
      </c>
      <c r="H44" s="90">
        <v>7282659</v>
      </c>
      <c r="I44" s="90">
        <v>0</v>
      </c>
      <c r="J44" s="73">
        <v>0</v>
      </c>
      <c r="K44" s="209">
        <v>0</v>
      </c>
      <c r="L44" s="107">
        <v>0</v>
      </c>
      <c r="M44" s="107">
        <v>0</v>
      </c>
      <c r="N44" s="98">
        <f t="shared" si="0"/>
        <v>0</v>
      </c>
      <c r="O44" s="209">
        <v>0</v>
      </c>
      <c r="P44" s="107"/>
      <c r="Q44" s="107"/>
      <c r="R44" s="211"/>
      <c r="S44" s="212">
        <v>0</v>
      </c>
      <c r="T44" s="212"/>
    </row>
    <row r="45" ht="20.1" customHeight="1" spans="1:20">
      <c r="A45" s="70" t="s">
        <v>85</v>
      </c>
      <c r="B45" s="70" t="s">
        <v>101</v>
      </c>
      <c r="C45" s="70" t="s">
        <v>101</v>
      </c>
      <c r="D45" s="70" t="s">
        <v>127</v>
      </c>
      <c r="E45" s="70" t="s">
        <v>103</v>
      </c>
      <c r="F45" s="89">
        <v>79935</v>
      </c>
      <c r="G45" s="90">
        <v>0</v>
      </c>
      <c r="H45" s="90">
        <v>79935</v>
      </c>
      <c r="I45" s="90">
        <v>0</v>
      </c>
      <c r="J45" s="73">
        <v>0</v>
      </c>
      <c r="K45" s="209">
        <v>0</v>
      </c>
      <c r="L45" s="107">
        <v>0</v>
      </c>
      <c r="M45" s="107">
        <v>0</v>
      </c>
      <c r="N45" s="98">
        <f t="shared" si="0"/>
        <v>0</v>
      </c>
      <c r="O45" s="209">
        <v>0</v>
      </c>
      <c r="P45" s="107"/>
      <c r="Q45" s="107"/>
      <c r="R45" s="211"/>
      <c r="S45" s="212">
        <v>0</v>
      </c>
      <c r="T45" s="212"/>
    </row>
    <row r="46" ht="20.1" customHeight="1" spans="1:20">
      <c r="A46" s="70" t="s">
        <v>85</v>
      </c>
      <c r="B46" s="70" t="s">
        <v>129</v>
      </c>
      <c r="C46" s="70" t="s">
        <v>89</v>
      </c>
      <c r="D46" s="70" t="s">
        <v>127</v>
      </c>
      <c r="E46" s="70" t="s">
        <v>130</v>
      </c>
      <c r="F46" s="89">
        <v>48564100</v>
      </c>
      <c r="G46" s="90">
        <v>0</v>
      </c>
      <c r="H46" s="90">
        <v>0</v>
      </c>
      <c r="I46" s="90">
        <v>0</v>
      </c>
      <c r="J46" s="73">
        <v>0</v>
      </c>
      <c r="K46" s="209">
        <v>0</v>
      </c>
      <c r="L46" s="107">
        <v>0</v>
      </c>
      <c r="M46" s="107">
        <v>0</v>
      </c>
      <c r="N46" s="98">
        <f t="shared" si="0"/>
        <v>48564100</v>
      </c>
      <c r="O46" s="209">
        <v>48564100</v>
      </c>
      <c r="P46" s="107"/>
      <c r="Q46" s="107"/>
      <c r="R46" s="211"/>
      <c r="S46" s="212">
        <v>0</v>
      </c>
      <c r="T46" s="212"/>
    </row>
    <row r="47" ht="20.1" customHeight="1" spans="1:20">
      <c r="A47" s="70" t="s">
        <v>104</v>
      </c>
      <c r="B47" s="70" t="s">
        <v>105</v>
      </c>
      <c r="C47" s="70" t="s">
        <v>89</v>
      </c>
      <c r="D47" s="70" t="s">
        <v>127</v>
      </c>
      <c r="E47" s="70" t="s">
        <v>107</v>
      </c>
      <c r="F47" s="89">
        <v>33127</v>
      </c>
      <c r="G47" s="90">
        <v>0</v>
      </c>
      <c r="H47" s="90">
        <v>33127</v>
      </c>
      <c r="I47" s="90">
        <v>0</v>
      </c>
      <c r="J47" s="73">
        <v>0</v>
      </c>
      <c r="K47" s="209">
        <v>0</v>
      </c>
      <c r="L47" s="107">
        <v>0</v>
      </c>
      <c r="M47" s="107">
        <v>0</v>
      </c>
      <c r="N47" s="98">
        <f t="shared" si="0"/>
        <v>0</v>
      </c>
      <c r="O47" s="209">
        <v>0</v>
      </c>
      <c r="P47" s="107"/>
      <c r="Q47" s="107"/>
      <c r="R47" s="211"/>
      <c r="S47" s="212">
        <v>0</v>
      </c>
      <c r="T47" s="212"/>
    </row>
    <row r="48" ht="20.1" customHeight="1" spans="1:20">
      <c r="A48" s="70" t="s">
        <v>108</v>
      </c>
      <c r="B48" s="70" t="s">
        <v>89</v>
      </c>
      <c r="C48" s="70" t="s">
        <v>86</v>
      </c>
      <c r="D48" s="70" t="s">
        <v>127</v>
      </c>
      <c r="E48" s="70" t="s">
        <v>109</v>
      </c>
      <c r="F48" s="89">
        <v>89721</v>
      </c>
      <c r="G48" s="90">
        <v>0</v>
      </c>
      <c r="H48" s="90">
        <v>89721</v>
      </c>
      <c r="I48" s="90">
        <v>0</v>
      </c>
      <c r="J48" s="73">
        <v>0</v>
      </c>
      <c r="K48" s="209">
        <v>0</v>
      </c>
      <c r="L48" s="107">
        <v>0</v>
      </c>
      <c r="M48" s="107">
        <v>0</v>
      </c>
      <c r="N48" s="98">
        <f t="shared" si="0"/>
        <v>0</v>
      </c>
      <c r="O48" s="209">
        <v>0</v>
      </c>
      <c r="P48" s="107"/>
      <c r="Q48" s="107"/>
      <c r="R48" s="211"/>
      <c r="S48" s="212">
        <v>0</v>
      </c>
      <c r="T48" s="212"/>
    </row>
  </sheetData>
  <mergeCells count="23">
    <mergeCell ref="A2:T2"/>
    <mergeCell ref="A4:E4"/>
    <mergeCell ref="H4:J4"/>
    <mergeCell ref="K4:L4"/>
    <mergeCell ref="N4:R4"/>
    <mergeCell ref="A5:C5"/>
    <mergeCell ref="D5:D6"/>
    <mergeCell ref="E5:E6"/>
    <mergeCell ref="F4:F6"/>
    <mergeCell ref="G4:G6"/>
    <mergeCell ref="H5:H6"/>
    <mergeCell ref="I5:I6"/>
    <mergeCell ref="J5:J6"/>
    <mergeCell ref="K5:K6"/>
    <mergeCell ref="L5:L6"/>
    <mergeCell ref="M4:M6"/>
    <mergeCell ref="N5:N6"/>
    <mergeCell ref="O5:O6"/>
    <mergeCell ref="P5:P6"/>
    <mergeCell ref="Q5:Q6"/>
    <mergeCell ref="R5:R6"/>
    <mergeCell ref="S4:S6"/>
    <mergeCell ref="T4:T6"/>
  </mergeCells>
  <printOptions horizontalCentered="1"/>
  <pageMargins left="0.39375" right="0.39375" top="0.7875" bottom="0.39375" header="0" footer="0"/>
  <pageSetup paperSize="9" fitToHeight="10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showGridLines="0" showZeros="0" workbookViewId="0">
      <selection activeCell="E22" sqref="E22"/>
    </sheetView>
  </sheetViews>
  <sheetFormatPr defaultColWidth="12" defaultRowHeight="11.25"/>
  <cols>
    <col min="1" max="1" width="5" customWidth="1"/>
    <col min="2" max="3" width="3.66666666666667" customWidth="1"/>
    <col min="4" max="4" width="10.1666666666667" customWidth="1"/>
    <col min="5" max="5" width="50.8333333333333" customWidth="1"/>
    <col min="6" max="6" width="18" customWidth="1"/>
    <col min="7" max="7" width="14.5" customWidth="1"/>
    <col min="8" max="8" width="18" customWidth="1"/>
    <col min="9" max="10" width="14.5" customWidth="1"/>
    <col min="11" max="12" width="10.6666666666667" customWidth="1"/>
  </cols>
  <sheetData>
    <row r="1" ht="20.1" customHeight="1" spans="1:10">
      <c r="A1" s="74"/>
      <c r="B1" s="179"/>
      <c r="C1" s="179"/>
      <c r="D1" s="179"/>
      <c r="E1" s="179"/>
      <c r="F1" s="179"/>
      <c r="G1" s="179"/>
      <c r="H1" s="179"/>
      <c r="I1" s="179"/>
      <c r="J1" s="196" t="s">
        <v>131</v>
      </c>
    </row>
    <row r="2" ht="20.1" customHeight="1" spans="1:10">
      <c r="A2" s="50" t="s">
        <v>132</v>
      </c>
      <c r="B2" s="50"/>
      <c r="C2" s="50"/>
      <c r="D2" s="50"/>
      <c r="E2" s="50"/>
      <c r="F2" s="50"/>
      <c r="G2" s="50"/>
      <c r="H2" s="50"/>
      <c r="I2" s="50"/>
      <c r="J2" s="50"/>
    </row>
    <row r="3" ht="20.1" customHeight="1" spans="1:10">
      <c r="A3" s="129" t="s">
        <v>5</v>
      </c>
      <c r="B3" s="130"/>
      <c r="C3" s="130"/>
      <c r="D3" s="130"/>
      <c r="E3" s="130"/>
      <c r="F3" s="180"/>
      <c r="G3" s="180"/>
      <c r="H3" s="180"/>
      <c r="I3" s="180"/>
      <c r="J3" s="54" t="s">
        <v>6</v>
      </c>
    </row>
    <row r="4" ht="20.1" customHeight="1" spans="1:10">
      <c r="A4" s="131" t="s">
        <v>57</v>
      </c>
      <c r="B4" s="133"/>
      <c r="C4" s="133"/>
      <c r="D4" s="133"/>
      <c r="E4" s="132"/>
      <c r="F4" s="181" t="s">
        <v>58</v>
      </c>
      <c r="G4" s="182" t="s">
        <v>133</v>
      </c>
      <c r="H4" s="183" t="s">
        <v>134</v>
      </c>
      <c r="I4" s="183" t="s">
        <v>135</v>
      </c>
      <c r="J4" s="188" t="s">
        <v>136</v>
      </c>
    </row>
    <row r="5" ht="20.1" customHeight="1" spans="1:10">
      <c r="A5" s="131" t="s">
        <v>66</v>
      </c>
      <c r="B5" s="133"/>
      <c r="C5" s="132"/>
      <c r="D5" s="184" t="s">
        <v>67</v>
      </c>
      <c r="E5" s="185" t="s">
        <v>137</v>
      </c>
      <c r="F5" s="182"/>
      <c r="G5" s="182"/>
      <c r="H5" s="183"/>
      <c r="I5" s="183"/>
      <c r="J5" s="188"/>
    </row>
    <row r="6" ht="15" customHeight="1" spans="1:10">
      <c r="A6" s="186" t="s">
        <v>79</v>
      </c>
      <c r="B6" s="186" t="s">
        <v>80</v>
      </c>
      <c r="C6" s="187" t="s">
        <v>81</v>
      </c>
      <c r="D6" s="188"/>
      <c r="E6" s="189"/>
      <c r="F6" s="190"/>
      <c r="G6" s="190"/>
      <c r="H6" s="191"/>
      <c r="I6" s="191"/>
      <c r="J6" s="197"/>
    </row>
    <row r="7" ht="20.1" customHeight="1" spans="1:10">
      <c r="A7" s="192" t="s">
        <v>82</v>
      </c>
      <c r="B7" s="192" t="s">
        <v>82</v>
      </c>
      <c r="C7" s="192" t="s">
        <v>82</v>
      </c>
      <c r="D7" s="193" t="s">
        <v>82</v>
      </c>
      <c r="E7" s="193" t="s">
        <v>58</v>
      </c>
      <c r="F7" s="194">
        <f t="shared" ref="F7:F48" si="0">SUM(G7:J7)</f>
        <v>80984520</v>
      </c>
      <c r="G7" s="195">
        <v>8528136</v>
      </c>
      <c r="H7" s="195">
        <v>72456384</v>
      </c>
      <c r="I7" s="195"/>
      <c r="J7" s="198"/>
    </row>
    <row r="8" ht="20.1" customHeight="1" spans="1:10">
      <c r="A8" s="192" t="s">
        <v>82</v>
      </c>
      <c r="B8" s="192" t="s">
        <v>82</v>
      </c>
      <c r="C8" s="192" t="s">
        <v>82</v>
      </c>
      <c r="D8" s="193" t="s">
        <v>82</v>
      </c>
      <c r="E8" s="193" t="s">
        <v>0</v>
      </c>
      <c r="F8" s="194">
        <f t="shared" si="0"/>
        <v>80984520</v>
      </c>
      <c r="G8" s="195">
        <v>8528136</v>
      </c>
      <c r="H8" s="195">
        <v>72456384</v>
      </c>
      <c r="I8" s="195"/>
      <c r="J8" s="198"/>
    </row>
    <row r="9" ht="20.1" customHeight="1" spans="1:10">
      <c r="A9" s="192" t="s">
        <v>82</v>
      </c>
      <c r="B9" s="192" t="s">
        <v>82</v>
      </c>
      <c r="C9" s="192" t="s">
        <v>82</v>
      </c>
      <c r="D9" s="193" t="s">
        <v>83</v>
      </c>
      <c r="E9" s="193" t="s">
        <v>84</v>
      </c>
      <c r="F9" s="194">
        <f t="shared" si="0"/>
        <v>7011877</v>
      </c>
      <c r="G9" s="195">
        <v>4594777</v>
      </c>
      <c r="H9" s="195">
        <v>2417100</v>
      </c>
      <c r="I9" s="195"/>
      <c r="J9" s="198"/>
    </row>
    <row r="10" ht="20.1" customHeight="1" spans="1:10">
      <c r="A10" s="192" t="s">
        <v>85</v>
      </c>
      <c r="B10" s="192" t="s">
        <v>86</v>
      </c>
      <c r="C10" s="192" t="s">
        <v>86</v>
      </c>
      <c r="D10" s="193" t="s">
        <v>87</v>
      </c>
      <c r="E10" s="193" t="s">
        <v>88</v>
      </c>
      <c r="F10" s="194">
        <f t="shared" si="0"/>
        <v>2129665</v>
      </c>
      <c r="G10" s="195">
        <v>2129665</v>
      </c>
      <c r="H10" s="195">
        <v>0</v>
      </c>
      <c r="I10" s="195"/>
      <c r="J10" s="198"/>
    </row>
    <row r="11" ht="20.1" customHeight="1" spans="1:10">
      <c r="A11" s="192" t="s">
        <v>85</v>
      </c>
      <c r="B11" s="192" t="s">
        <v>86</v>
      </c>
      <c r="C11" s="192" t="s">
        <v>89</v>
      </c>
      <c r="D11" s="193" t="s">
        <v>87</v>
      </c>
      <c r="E11" s="193" t="s">
        <v>90</v>
      </c>
      <c r="F11" s="194">
        <f t="shared" si="0"/>
        <v>1717100</v>
      </c>
      <c r="G11" s="195">
        <v>0</v>
      </c>
      <c r="H11" s="195">
        <v>1717100</v>
      </c>
      <c r="I11" s="195"/>
      <c r="J11" s="198"/>
    </row>
    <row r="12" ht="20.1" customHeight="1" spans="1:10">
      <c r="A12" s="192" t="s">
        <v>85</v>
      </c>
      <c r="B12" s="192" t="s">
        <v>86</v>
      </c>
      <c r="C12" s="192" t="s">
        <v>91</v>
      </c>
      <c r="D12" s="193" t="s">
        <v>87</v>
      </c>
      <c r="E12" s="193" t="s">
        <v>92</v>
      </c>
      <c r="F12" s="194">
        <f t="shared" si="0"/>
        <v>350000</v>
      </c>
      <c r="G12" s="195">
        <v>0</v>
      </c>
      <c r="H12" s="195">
        <v>350000</v>
      </c>
      <c r="I12" s="195"/>
      <c r="J12" s="198"/>
    </row>
    <row r="13" ht="20.1" customHeight="1" spans="1:10">
      <c r="A13" s="192" t="s">
        <v>85</v>
      </c>
      <c r="B13" s="192" t="s">
        <v>86</v>
      </c>
      <c r="C13" s="192" t="s">
        <v>93</v>
      </c>
      <c r="D13" s="193" t="s">
        <v>87</v>
      </c>
      <c r="E13" s="193" t="s">
        <v>94</v>
      </c>
      <c r="F13" s="194">
        <f t="shared" si="0"/>
        <v>150000</v>
      </c>
      <c r="G13" s="195">
        <v>0</v>
      </c>
      <c r="H13" s="195">
        <v>150000</v>
      </c>
      <c r="I13" s="195"/>
      <c r="J13" s="198"/>
    </row>
    <row r="14" ht="20.1" customHeight="1" spans="1:10">
      <c r="A14" s="192" t="s">
        <v>85</v>
      </c>
      <c r="B14" s="192" t="s">
        <v>86</v>
      </c>
      <c r="C14" s="192" t="s">
        <v>95</v>
      </c>
      <c r="D14" s="193" t="s">
        <v>87</v>
      </c>
      <c r="E14" s="193" t="s">
        <v>96</v>
      </c>
      <c r="F14" s="194">
        <f t="shared" si="0"/>
        <v>100000</v>
      </c>
      <c r="G14" s="195">
        <v>0</v>
      </c>
      <c r="H14" s="195">
        <v>100000</v>
      </c>
      <c r="I14" s="195"/>
      <c r="J14" s="198"/>
    </row>
    <row r="15" ht="20.1" customHeight="1" spans="1:10">
      <c r="A15" s="192" t="s">
        <v>85</v>
      </c>
      <c r="B15" s="192" t="s">
        <v>86</v>
      </c>
      <c r="C15" s="192" t="s">
        <v>97</v>
      </c>
      <c r="D15" s="193" t="s">
        <v>87</v>
      </c>
      <c r="E15" s="193" t="s">
        <v>98</v>
      </c>
      <c r="F15" s="194">
        <f t="shared" si="0"/>
        <v>1347170</v>
      </c>
      <c r="G15" s="195">
        <v>1347170</v>
      </c>
      <c r="H15" s="195">
        <v>0</v>
      </c>
      <c r="I15" s="195"/>
      <c r="J15" s="198"/>
    </row>
    <row r="16" ht="20.1" customHeight="1" spans="1:10">
      <c r="A16" s="192" t="s">
        <v>85</v>
      </c>
      <c r="B16" s="192" t="s">
        <v>86</v>
      </c>
      <c r="C16" s="192" t="s">
        <v>99</v>
      </c>
      <c r="D16" s="193" t="s">
        <v>87</v>
      </c>
      <c r="E16" s="193" t="s">
        <v>100</v>
      </c>
      <c r="F16" s="194">
        <f t="shared" si="0"/>
        <v>100000</v>
      </c>
      <c r="G16" s="195">
        <v>0</v>
      </c>
      <c r="H16" s="195">
        <v>100000</v>
      </c>
      <c r="I16" s="195"/>
      <c r="J16" s="198"/>
    </row>
    <row r="17" ht="20.1" customHeight="1" spans="1:10">
      <c r="A17" s="192" t="s">
        <v>85</v>
      </c>
      <c r="B17" s="192" t="s">
        <v>101</v>
      </c>
      <c r="C17" s="192" t="s">
        <v>86</v>
      </c>
      <c r="D17" s="193" t="s">
        <v>87</v>
      </c>
      <c r="E17" s="193" t="s">
        <v>102</v>
      </c>
      <c r="F17" s="194">
        <f t="shared" si="0"/>
        <v>9960</v>
      </c>
      <c r="G17" s="195">
        <v>9960</v>
      </c>
      <c r="H17" s="195">
        <v>0</v>
      </c>
      <c r="I17" s="195"/>
      <c r="J17" s="198"/>
    </row>
    <row r="18" ht="20.1" customHeight="1" spans="1:10">
      <c r="A18" s="192" t="s">
        <v>85</v>
      </c>
      <c r="B18" s="192" t="s">
        <v>101</v>
      </c>
      <c r="C18" s="192" t="s">
        <v>101</v>
      </c>
      <c r="D18" s="193" t="s">
        <v>87</v>
      </c>
      <c r="E18" s="193" t="s">
        <v>103</v>
      </c>
      <c r="F18" s="194">
        <f t="shared" si="0"/>
        <v>433329</v>
      </c>
      <c r="G18" s="195">
        <v>433329</v>
      </c>
      <c r="H18" s="195">
        <v>0</v>
      </c>
      <c r="I18" s="195"/>
      <c r="J18" s="198"/>
    </row>
    <row r="19" ht="20.1" customHeight="1" spans="1:10">
      <c r="A19" s="192" t="s">
        <v>104</v>
      </c>
      <c r="B19" s="192" t="s">
        <v>105</v>
      </c>
      <c r="C19" s="192" t="s">
        <v>86</v>
      </c>
      <c r="D19" s="193" t="s">
        <v>87</v>
      </c>
      <c r="E19" s="193" t="s">
        <v>106</v>
      </c>
      <c r="F19" s="194">
        <f t="shared" si="0"/>
        <v>105275</v>
      </c>
      <c r="G19" s="195">
        <v>105275</v>
      </c>
      <c r="H19" s="195">
        <v>0</v>
      </c>
      <c r="I19" s="195"/>
      <c r="J19" s="198"/>
    </row>
    <row r="20" ht="20.1" customHeight="1" spans="1:10">
      <c r="A20" s="192" t="s">
        <v>104</v>
      </c>
      <c r="B20" s="192" t="s">
        <v>105</v>
      </c>
      <c r="C20" s="192" t="s">
        <v>89</v>
      </c>
      <c r="D20" s="193" t="s">
        <v>87</v>
      </c>
      <c r="E20" s="193" t="s">
        <v>107</v>
      </c>
      <c r="F20" s="194">
        <f t="shared" si="0"/>
        <v>74899</v>
      </c>
      <c r="G20" s="195">
        <v>74899</v>
      </c>
      <c r="H20" s="195">
        <v>0</v>
      </c>
      <c r="I20" s="195"/>
      <c r="J20" s="198"/>
    </row>
    <row r="21" ht="20.1" customHeight="1" spans="1:10">
      <c r="A21" s="192" t="s">
        <v>108</v>
      </c>
      <c r="B21" s="192" t="s">
        <v>89</v>
      </c>
      <c r="C21" s="192" t="s">
        <v>86</v>
      </c>
      <c r="D21" s="193" t="s">
        <v>87</v>
      </c>
      <c r="E21" s="193" t="s">
        <v>109</v>
      </c>
      <c r="F21" s="194">
        <f t="shared" si="0"/>
        <v>494479</v>
      </c>
      <c r="G21" s="195">
        <v>494479</v>
      </c>
      <c r="H21" s="195">
        <v>0</v>
      </c>
      <c r="I21" s="195"/>
      <c r="J21" s="198"/>
    </row>
    <row r="22" ht="20.1" customHeight="1" spans="1:10">
      <c r="A22" s="192" t="s">
        <v>82</v>
      </c>
      <c r="B22" s="192" t="s">
        <v>82</v>
      </c>
      <c r="C22" s="192" t="s">
        <v>82</v>
      </c>
      <c r="D22" s="193" t="s">
        <v>110</v>
      </c>
      <c r="E22" s="193" t="s">
        <v>111</v>
      </c>
      <c r="F22" s="194">
        <f t="shared" si="0"/>
        <v>13882207</v>
      </c>
      <c r="G22" s="195">
        <v>1174407</v>
      </c>
      <c r="H22" s="195">
        <v>12707800</v>
      </c>
      <c r="I22" s="195"/>
      <c r="J22" s="198"/>
    </row>
    <row r="23" ht="20.1" customHeight="1" spans="1:10">
      <c r="A23" s="192" t="s">
        <v>85</v>
      </c>
      <c r="B23" s="192" t="s">
        <v>86</v>
      </c>
      <c r="C23" s="192" t="s">
        <v>112</v>
      </c>
      <c r="D23" s="193" t="s">
        <v>113</v>
      </c>
      <c r="E23" s="193" t="s">
        <v>114</v>
      </c>
      <c r="F23" s="194">
        <f t="shared" si="0"/>
        <v>166476</v>
      </c>
      <c r="G23" s="195">
        <v>166476</v>
      </c>
      <c r="H23" s="195">
        <v>0</v>
      </c>
      <c r="I23" s="195"/>
      <c r="J23" s="198"/>
    </row>
    <row r="24" ht="20.1" customHeight="1" spans="1:10">
      <c r="A24" s="192" t="s">
        <v>85</v>
      </c>
      <c r="B24" s="192" t="s">
        <v>86</v>
      </c>
      <c r="C24" s="192" t="s">
        <v>115</v>
      </c>
      <c r="D24" s="193" t="s">
        <v>113</v>
      </c>
      <c r="E24" s="193" t="s">
        <v>116</v>
      </c>
      <c r="F24" s="194">
        <f t="shared" si="0"/>
        <v>13412457</v>
      </c>
      <c r="G24" s="195">
        <v>704657</v>
      </c>
      <c r="H24" s="195">
        <v>12707800</v>
      </c>
      <c r="I24" s="195"/>
      <c r="J24" s="198"/>
    </row>
    <row r="25" ht="20.1" customHeight="1" spans="1:10">
      <c r="A25" s="192" t="s">
        <v>85</v>
      </c>
      <c r="B25" s="192" t="s">
        <v>101</v>
      </c>
      <c r="C25" s="192" t="s">
        <v>101</v>
      </c>
      <c r="D25" s="193" t="s">
        <v>113</v>
      </c>
      <c r="E25" s="193" t="s">
        <v>103</v>
      </c>
      <c r="F25" s="194">
        <f t="shared" si="0"/>
        <v>114543</v>
      </c>
      <c r="G25" s="195">
        <v>114543</v>
      </c>
      <c r="H25" s="195">
        <v>0</v>
      </c>
      <c r="I25" s="195"/>
      <c r="J25" s="198"/>
    </row>
    <row r="26" ht="20.1" customHeight="1" spans="1:10">
      <c r="A26" s="192" t="s">
        <v>104</v>
      </c>
      <c r="B26" s="192" t="s">
        <v>105</v>
      </c>
      <c r="C26" s="192" t="s">
        <v>86</v>
      </c>
      <c r="D26" s="193" t="s">
        <v>113</v>
      </c>
      <c r="E26" s="193" t="s">
        <v>106</v>
      </c>
      <c r="F26" s="194">
        <f t="shared" si="0"/>
        <v>35833</v>
      </c>
      <c r="G26" s="195">
        <v>35833</v>
      </c>
      <c r="H26" s="195">
        <v>0</v>
      </c>
      <c r="I26" s="195"/>
      <c r="J26" s="198"/>
    </row>
    <row r="27" ht="20.1" customHeight="1" spans="1:10">
      <c r="A27" s="192" t="s">
        <v>104</v>
      </c>
      <c r="B27" s="192" t="s">
        <v>105</v>
      </c>
      <c r="C27" s="192" t="s">
        <v>89</v>
      </c>
      <c r="D27" s="193" t="s">
        <v>113</v>
      </c>
      <c r="E27" s="193" t="s">
        <v>107</v>
      </c>
      <c r="F27" s="194">
        <f t="shared" si="0"/>
        <v>17925</v>
      </c>
      <c r="G27" s="195">
        <v>17925</v>
      </c>
      <c r="H27" s="195">
        <v>0</v>
      </c>
      <c r="I27" s="195"/>
      <c r="J27" s="198"/>
    </row>
    <row r="28" ht="20.1" customHeight="1" spans="1:10">
      <c r="A28" s="192" t="s">
        <v>108</v>
      </c>
      <c r="B28" s="192" t="s">
        <v>89</v>
      </c>
      <c r="C28" s="192" t="s">
        <v>86</v>
      </c>
      <c r="D28" s="193" t="s">
        <v>113</v>
      </c>
      <c r="E28" s="193" t="s">
        <v>109</v>
      </c>
      <c r="F28" s="194">
        <f t="shared" si="0"/>
        <v>134973</v>
      </c>
      <c r="G28" s="195">
        <v>134973</v>
      </c>
      <c r="H28" s="195">
        <v>0</v>
      </c>
      <c r="I28" s="195"/>
      <c r="J28" s="198"/>
    </row>
    <row r="29" ht="20.1" customHeight="1" spans="1:10">
      <c r="A29" s="192" t="s">
        <v>82</v>
      </c>
      <c r="B29" s="192" t="s">
        <v>82</v>
      </c>
      <c r="C29" s="192" t="s">
        <v>82</v>
      </c>
      <c r="D29" s="193" t="s">
        <v>117</v>
      </c>
      <c r="E29" s="193" t="s">
        <v>118</v>
      </c>
      <c r="F29" s="194">
        <f t="shared" si="0"/>
        <v>2784163</v>
      </c>
      <c r="G29" s="195">
        <v>1098303</v>
      </c>
      <c r="H29" s="195">
        <v>1685860</v>
      </c>
      <c r="I29" s="195"/>
      <c r="J29" s="198"/>
    </row>
    <row r="30" ht="20.1" customHeight="1" spans="1:10">
      <c r="A30" s="192" t="s">
        <v>85</v>
      </c>
      <c r="B30" s="192" t="s">
        <v>86</v>
      </c>
      <c r="C30" s="192" t="s">
        <v>115</v>
      </c>
      <c r="D30" s="193" t="s">
        <v>119</v>
      </c>
      <c r="E30" s="193" t="s">
        <v>116</v>
      </c>
      <c r="F30" s="194">
        <f t="shared" si="0"/>
        <v>2526706</v>
      </c>
      <c r="G30" s="195">
        <v>840846</v>
      </c>
      <c r="H30" s="195">
        <v>1685860</v>
      </c>
      <c r="I30" s="195"/>
      <c r="J30" s="198"/>
    </row>
    <row r="31" ht="20.1" customHeight="1" spans="1:10">
      <c r="A31" s="192" t="s">
        <v>85</v>
      </c>
      <c r="B31" s="192" t="s">
        <v>101</v>
      </c>
      <c r="C31" s="192" t="s">
        <v>101</v>
      </c>
      <c r="D31" s="193" t="s">
        <v>119</v>
      </c>
      <c r="E31" s="193" t="s">
        <v>103</v>
      </c>
      <c r="F31" s="194">
        <f t="shared" si="0"/>
        <v>100251</v>
      </c>
      <c r="G31" s="195">
        <v>100251</v>
      </c>
      <c r="H31" s="195">
        <v>0</v>
      </c>
      <c r="I31" s="195"/>
      <c r="J31" s="198"/>
    </row>
    <row r="32" ht="20.1" customHeight="1" spans="1:10">
      <c r="A32" s="192" t="s">
        <v>104</v>
      </c>
      <c r="B32" s="192" t="s">
        <v>105</v>
      </c>
      <c r="C32" s="192" t="s">
        <v>86</v>
      </c>
      <c r="D32" s="193" t="s">
        <v>119</v>
      </c>
      <c r="E32" s="193" t="s">
        <v>106</v>
      </c>
      <c r="F32" s="194">
        <f t="shared" si="0"/>
        <v>33442</v>
      </c>
      <c r="G32" s="195">
        <v>33442</v>
      </c>
      <c r="H32" s="195">
        <v>0</v>
      </c>
      <c r="I32" s="195"/>
      <c r="J32" s="198"/>
    </row>
    <row r="33" ht="20.1" customHeight="1" spans="1:10">
      <c r="A33" s="192" t="s">
        <v>104</v>
      </c>
      <c r="B33" s="192" t="s">
        <v>105</v>
      </c>
      <c r="C33" s="192" t="s">
        <v>89</v>
      </c>
      <c r="D33" s="193" t="s">
        <v>119</v>
      </c>
      <c r="E33" s="193" t="s">
        <v>107</v>
      </c>
      <c r="F33" s="194">
        <f t="shared" si="0"/>
        <v>8095</v>
      </c>
      <c r="G33" s="195">
        <v>8095</v>
      </c>
      <c r="H33" s="195">
        <v>0</v>
      </c>
      <c r="I33" s="195"/>
      <c r="J33" s="198"/>
    </row>
    <row r="34" ht="20.1" customHeight="1" spans="1:10">
      <c r="A34" s="192" t="s">
        <v>108</v>
      </c>
      <c r="B34" s="192" t="s">
        <v>89</v>
      </c>
      <c r="C34" s="192" t="s">
        <v>86</v>
      </c>
      <c r="D34" s="193" t="s">
        <v>119</v>
      </c>
      <c r="E34" s="193" t="s">
        <v>109</v>
      </c>
      <c r="F34" s="194">
        <f t="shared" si="0"/>
        <v>115669</v>
      </c>
      <c r="G34" s="195">
        <v>115669</v>
      </c>
      <c r="H34" s="195">
        <v>0</v>
      </c>
      <c r="I34" s="195"/>
      <c r="J34" s="198"/>
    </row>
    <row r="35" ht="20.1" customHeight="1" spans="1:10">
      <c r="A35" s="192" t="s">
        <v>82</v>
      </c>
      <c r="B35" s="192" t="s">
        <v>82</v>
      </c>
      <c r="C35" s="192" t="s">
        <v>82</v>
      </c>
      <c r="D35" s="193" t="s">
        <v>120</v>
      </c>
      <c r="E35" s="193" t="s">
        <v>121</v>
      </c>
      <c r="F35" s="194">
        <f t="shared" si="0"/>
        <v>1116731</v>
      </c>
      <c r="G35" s="195">
        <v>826731</v>
      </c>
      <c r="H35" s="195">
        <v>290000</v>
      </c>
      <c r="I35" s="195"/>
      <c r="J35" s="198"/>
    </row>
    <row r="36" ht="20.1" customHeight="1" spans="1:10">
      <c r="A36" s="192" t="s">
        <v>85</v>
      </c>
      <c r="B36" s="192" t="s">
        <v>86</v>
      </c>
      <c r="C36" s="192" t="s">
        <v>115</v>
      </c>
      <c r="D36" s="193" t="s">
        <v>122</v>
      </c>
      <c r="E36" s="193" t="s">
        <v>116</v>
      </c>
      <c r="F36" s="194">
        <f t="shared" si="0"/>
        <v>794140</v>
      </c>
      <c r="G36" s="195">
        <v>654140</v>
      </c>
      <c r="H36" s="195">
        <v>140000</v>
      </c>
      <c r="I36" s="195"/>
      <c r="J36" s="198"/>
    </row>
    <row r="37" ht="20.1" customHeight="1" spans="1:10">
      <c r="A37" s="192" t="s">
        <v>85</v>
      </c>
      <c r="B37" s="192" t="s">
        <v>101</v>
      </c>
      <c r="C37" s="192" t="s">
        <v>101</v>
      </c>
      <c r="D37" s="193" t="s">
        <v>122</v>
      </c>
      <c r="E37" s="193" t="s">
        <v>103</v>
      </c>
      <c r="F37" s="194">
        <f t="shared" si="0"/>
        <v>79034</v>
      </c>
      <c r="G37" s="195">
        <v>79034</v>
      </c>
      <c r="H37" s="195">
        <v>0</v>
      </c>
      <c r="I37" s="195"/>
      <c r="J37" s="198"/>
    </row>
    <row r="38" ht="20.1" customHeight="1" spans="1:10">
      <c r="A38" s="192" t="s">
        <v>85</v>
      </c>
      <c r="B38" s="192" t="s">
        <v>95</v>
      </c>
      <c r="C38" s="192" t="s">
        <v>89</v>
      </c>
      <c r="D38" s="193" t="s">
        <v>122</v>
      </c>
      <c r="E38" s="193" t="s">
        <v>123</v>
      </c>
      <c r="F38" s="194">
        <f t="shared" si="0"/>
        <v>150000</v>
      </c>
      <c r="G38" s="195">
        <v>0</v>
      </c>
      <c r="H38" s="195">
        <v>150000</v>
      </c>
      <c r="I38" s="195"/>
      <c r="J38" s="198"/>
    </row>
    <row r="39" ht="20.1" customHeight="1" spans="1:10">
      <c r="A39" s="192" t="s">
        <v>104</v>
      </c>
      <c r="B39" s="192" t="s">
        <v>105</v>
      </c>
      <c r="C39" s="192" t="s">
        <v>86</v>
      </c>
      <c r="D39" s="193" t="s">
        <v>122</v>
      </c>
      <c r="E39" s="193" t="s">
        <v>106</v>
      </c>
      <c r="F39" s="194">
        <f t="shared" si="0"/>
        <v>30996</v>
      </c>
      <c r="G39" s="195">
        <v>30996</v>
      </c>
      <c r="H39" s="195">
        <v>0</v>
      </c>
      <c r="I39" s="195"/>
      <c r="J39" s="198"/>
    </row>
    <row r="40" ht="20.1" customHeight="1" spans="1:10">
      <c r="A40" s="192" t="s">
        <v>104</v>
      </c>
      <c r="B40" s="192" t="s">
        <v>105</v>
      </c>
      <c r="C40" s="192" t="s">
        <v>89</v>
      </c>
      <c r="D40" s="193" t="s">
        <v>122</v>
      </c>
      <c r="E40" s="193" t="s">
        <v>107</v>
      </c>
      <c r="F40" s="194">
        <f t="shared" si="0"/>
        <v>4159</v>
      </c>
      <c r="G40" s="195">
        <v>4159</v>
      </c>
      <c r="H40" s="195">
        <v>0</v>
      </c>
      <c r="I40" s="195"/>
      <c r="J40" s="198"/>
    </row>
    <row r="41" ht="20.1" customHeight="1" spans="1:10">
      <c r="A41" s="192" t="s">
        <v>108</v>
      </c>
      <c r="B41" s="192" t="s">
        <v>89</v>
      </c>
      <c r="C41" s="192" t="s">
        <v>86</v>
      </c>
      <c r="D41" s="193" t="s">
        <v>122</v>
      </c>
      <c r="E41" s="193" t="s">
        <v>109</v>
      </c>
      <c r="F41" s="194">
        <f t="shared" si="0"/>
        <v>58402</v>
      </c>
      <c r="G41" s="195">
        <v>58402</v>
      </c>
      <c r="H41" s="195">
        <v>0</v>
      </c>
      <c r="I41" s="195"/>
      <c r="J41" s="198"/>
    </row>
    <row r="42" ht="20.1" customHeight="1" spans="1:10">
      <c r="A42" s="192" t="s">
        <v>82</v>
      </c>
      <c r="B42" s="192" t="s">
        <v>82</v>
      </c>
      <c r="C42" s="192" t="s">
        <v>82</v>
      </c>
      <c r="D42" s="193" t="s">
        <v>124</v>
      </c>
      <c r="E42" s="193" t="s">
        <v>125</v>
      </c>
      <c r="F42" s="194">
        <f t="shared" si="0"/>
        <v>56189542</v>
      </c>
      <c r="G42" s="195">
        <v>833918</v>
      </c>
      <c r="H42" s="195">
        <v>55355624</v>
      </c>
      <c r="I42" s="195"/>
      <c r="J42" s="198"/>
    </row>
    <row r="43" ht="20.1" customHeight="1" spans="1:10">
      <c r="A43" s="192" t="s">
        <v>85</v>
      </c>
      <c r="B43" s="192" t="s">
        <v>86</v>
      </c>
      <c r="C43" s="192" t="s">
        <v>126</v>
      </c>
      <c r="D43" s="193" t="s">
        <v>127</v>
      </c>
      <c r="E43" s="193" t="s">
        <v>128</v>
      </c>
      <c r="F43" s="194">
        <f t="shared" si="0"/>
        <v>140000</v>
      </c>
      <c r="G43" s="195">
        <v>0</v>
      </c>
      <c r="H43" s="195">
        <v>140000</v>
      </c>
      <c r="I43" s="195"/>
      <c r="J43" s="198"/>
    </row>
    <row r="44" ht="20.1" customHeight="1" spans="1:10">
      <c r="A44" s="192" t="s">
        <v>85</v>
      </c>
      <c r="B44" s="192" t="s">
        <v>86</v>
      </c>
      <c r="C44" s="192" t="s">
        <v>115</v>
      </c>
      <c r="D44" s="193" t="s">
        <v>127</v>
      </c>
      <c r="E44" s="193" t="s">
        <v>116</v>
      </c>
      <c r="F44" s="194">
        <f t="shared" si="0"/>
        <v>7282659</v>
      </c>
      <c r="G44" s="195">
        <v>631135</v>
      </c>
      <c r="H44" s="195">
        <v>6651524</v>
      </c>
      <c r="I44" s="195"/>
      <c r="J44" s="198"/>
    </row>
    <row r="45" ht="20.1" customHeight="1" spans="1:10">
      <c r="A45" s="192" t="s">
        <v>85</v>
      </c>
      <c r="B45" s="192" t="s">
        <v>101</v>
      </c>
      <c r="C45" s="192" t="s">
        <v>101</v>
      </c>
      <c r="D45" s="193" t="s">
        <v>127</v>
      </c>
      <c r="E45" s="193" t="s">
        <v>103</v>
      </c>
      <c r="F45" s="194">
        <f t="shared" si="0"/>
        <v>79935</v>
      </c>
      <c r="G45" s="195">
        <v>79935</v>
      </c>
      <c r="H45" s="195">
        <v>0</v>
      </c>
      <c r="I45" s="195"/>
      <c r="J45" s="198"/>
    </row>
    <row r="46" ht="20.1" customHeight="1" spans="1:10">
      <c r="A46" s="192" t="s">
        <v>85</v>
      </c>
      <c r="B46" s="192" t="s">
        <v>129</v>
      </c>
      <c r="C46" s="192" t="s">
        <v>89</v>
      </c>
      <c r="D46" s="193" t="s">
        <v>127</v>
      </c>
      <c r="E46" s="193" t="s">
        <v>130</v>
      </c>
      <c r="F46" s="194">
        <f t="shared" si="0"/>
        <v>48564100</v>
      </c>
      <c r="G46" s="195">
        <v>0</v>
      </c>
      <c r="H46" s="195">
        <v>48564100</v>
      </c>
      <c r="I46" s="195"/>
      <c r="J46" s="198"/>
    </row>
    <row r="47" ht="20.1" customHeight="1" spans="1:10">
      <c r="A47" s="192" t="s">
        <v>104</v>
      </c>
      <c r="B47" s="192" t="s">
        <v>105</v>
      </c>
      <c r="C47" s="192" t="s">
        <v>89</v>
      </c>
      <c r="D47" s="193" t="s">
        <v>127</v>
      </c>
      <c r="E47" s="193" t="s">
        <v>107</v>
      </c>
      <c r="F47" s="194">
        <f t="shared" si="0"/>
        <v>33127</v>
      </c>
      <c r="G47" s="195">
        <v>33127</v>
      </c>
      <c r="H47" s="195">
        <v>0</v>
      </c>
      <c r="I47" s="195"/>
      <c r="J47" s="198"/>
    </row>
    <row r="48" ht="20.1" customHeight="1" spans="1:10">
      <c r="A48" s="192" t="s">
        <v>108</v>
      </c>
      <c r="B48" s="192" t="s">
        <v>89</v>
      </c>
      <c r="C48" s="192" t="s">
        <v>86</v>
      </c>
      <c r="D48" s="193" t="s">
        <v>127</v>
      </c>
      <c r="E48" s="193" t="s">
        <v>109</v>
      </c>
      <c r="F48" s="194">
        <f t="shared" si="0"/>
        <v>89721</v>
      </c>
      <c r="G48" s="195">
        <v>89721</v>
      </c>
      <c r="H48" s="195">
        <v>0</v>
      </c>
      <c r="I48" s="195"/>
      <c r="J48" s="198"/>
    </row>
  </sheetData>
  <mergeCells count="10">
    <mergeCell ref="A2:J2"/>
    <mergeCell ref="A4:E4"/>
    <mergeCell ref="A5:C5"/>
    <mergeCell ref="D5:D6"/>
    <mergeCell ref="E5:E6"/>
    <mergeCell ref="F4:F6"/>
    <mergeCell ref="G4:G6"/>
    <mergeCell ref="H4:H6"/>
    <mergeCell ref="I4:I6"/>
    <mergeCell ref="J4:J6"/>
  </mergeCells>
  <printOptions horizontalCentered="1"/>
  <pageMargins left="0.39375" right="0.39375" top="0.7875" bottom="0.393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showGridLines="0" showZeros="0" workbookViewId="0">
      <selection activeCell="A1" sqref="A1"/>
    </sheetView>
  </sheetViews>
  <sheetFormatPr defaultColWidth="12" defaultRowHeight="11.25" outlineLevelCol="7"/>
  <cols>
    <col min="1" max="1" width="31.5" customWidth="1"/>
    <col min="2" max="2" width="24.8333333333333" customWidth="1"/>
    <col min="3" max="3" width="31.5" customWidth="1"/>
    <col min="4" max="4" width="24.1666666666667" customWidth="1"/>
    <col min="5" max="8" width="19.8333333333333" customWidth="1"/>
  </cols>
  <sheetData>
    <row r="1" ht="15.75" customHeight="1" spans="1:8">
      <c r="A1" s="128"/>
      <c r="B1" s="128"/>
      <c r="C1" s="128"/>
      <c r="D1" s="128"/>
      <c r="E1" s="128"/>
      <c r="F1" s="128"/>
      <c r="G1" s="128"/>
      <c r="H1" s="54" t="s">
        <v>138</v>
      </c>
    </row>
    <row r="2" ht="20.25" customHeight="1" spans="1:8">
      <c r="A2" s="50" t="s">
        <v>139</v>
      </c>
      <c r="B2" s="50"/>
      <c r="C2" s="50"/>
      <c r="D2" s="50"/>
      <c r="E2" s="50"/>
      <c r="F2" s="50"/>
      <c r="G2" s="50"/>
      <c r="H2" s="50"/>
    </row>
    <row r="3" ht="20.25" customHeight="1" spans="1:8">
      <c r="A3" s="129" t="s">
        <v>5</v>
      </c>
      <c r="B3" s="130"/>
      <c r="C3" s="74"/>
      <c r="D3" s="74"/>
      <c r="E3" s="74"/>
      <c r="F3" s="74"/>
      <c r="G3" s="74"/>
      <c r="H3" s="54" t="s">
        <v>6</v>
      </c>
    </row>
    <row r="4" ht="20.25" customHeight="1" spans="1:8">
      <c r="A4" s="131" t="s">
        <v>7</v>
      </c>
      <c r="B4" s="132"/>
      <c r="C4" s="131" t="s">
        <v>8</v>
      </c>
      <c r="D4" s="133"/>
      <c r="E4" s="133"/>
      <c r="F4" s="133"/>
      <c r="G4" s="133"/>
      <c r="H4" s="132"/>
    </row>
    <row r="5" ht="34.5" customHeight="1" spans="1:8">
      <c r="A5" s="134" t="s">
        <v>9</v>
      </c>
      <c r="B5" s="135" t="s">
        <v>10</v>
      </c>
      <c r="C5" s="134" t="s">
        <v>9</v>
      </c>
      <c r="D5" s="135" t="s">
        <v>58</v>
      </c>
      <c r="E5" s="135" t="s">
        <v>140</v>
      </c>
      <c r="F5" s="136" t="s">
        <v>141</v>
      </c>
      <c r="G5" s="135" t="s">
        <v>142</v>
      </c>
      <c r="H5" s="137" t="s">
        <v>143</v>
      </c>
    </row>
    <row r="6" ht="20.25" customHeight="1" spans="1:8">
      <c r="A6" s="138" t="s">
        <v>144</v>
      </c>
      <c r="B6" s="139">
        <f>SUM(B7:B9)</f>
        <v>80984520</v>
      </c>
      <c r="C6" s="140" t="s">
        <v>145</v>
      </c>
      <c r="D6" s="141">
        <f>SUM(E6,F6,G6,H6)</f>
        <v>80984520</v>
      </c>
      <c r="E6" s="141">
        <f>SUM(E7:E35)</f>
        <v>80984520</v>
      </c>
      <c r="F6" s="141">
        <f>SUM(F7:F35)</f>
        <v>0</v>
      </c>
      <c r="G6" s="141">
        <f>SUM(G7:G35)</f>
        <v>0</v>
      </c>
      <c r="H6" s="141">
        <f>SUM(H7:H35)</f>
        <v>0</v>
      </c>
    </row>
    <row r="7" ht="20.25" customHeight="1" spans="1:8">
      <c r="A7" s="138" t="s">
        <v>146</v>
      </c>
      <c r="B7" s="142">
        <v>80984520</v>
      </c>
      <c r="C7" s="143" t="s">
        <v>147</v>
      </c>
      <c r="D7" s="144">
        <f t="shared" ref="D7:D35" si="0">SUM(E7:H7)</f>
        <v>0</v>
      </c>
      <c r="E7" s="141">
        <v>0</v>
      </c>
      <c r="F7" s="145">
        <v>0</v>
      </c>
      <c r="G7" s="146">
        <v>0</v>
      </c>
      <c r="H7" s="139">
        <v>0</v>
      </c>
    </row>
    <row r="8" ht="20.25" customHeight="1" spans="1:8">
      <c r="A8" s="138" t="s">
        <v>148</v>
      </c>
      <c r="B8" s="147">
        <v>0</v>
      </c>
      <c r="C8" s="143" t="s">
        <v>149</v>
      </c>
      <c r="D8" s="144">
        <f t="shared" si="0"/>
        <v>0</v>
      </c>
      <c r="E8" s="145">
        <v>0</v>
      </c>
      <c r="F8" s="145">
        <v>0</v>
      </c>
      <c r="G8" s="146">
        <v>0</v>
      </c>
      <c r="H8" s="139">
        <v>0</v>
      </c>
    </row>
    <row r="9" ht="20.25" customHeight="1" spans="1:8">
      <c r="A9" s="138" t="s">
        <v>150</v>
      </c>
      <c r="B9" s="148">
        <v>0</v>
      </c>
      <c r="C9" s="143" t="s">
        <v>151</v>
      </c>
      <c r="D9" s="144">
        <f t="shared" si="0"/>
        <v>0</v>
      </c>
      <c r="E9" s="145">
        <v>0</v>
      </c>
      <c r="F9" s="145">
        <v>0</v>
      </c>
      <c r="G9" s="146">
        <v>0</v>
      </c>
      <c r="H9" s="139">
        <v>0</v>
      </c>
    </row>
    <row r="10" ht="20.25" customHeight="1" spans="1:8">
      <c r="A10" s="138" t="s">
        <v>152</v>
      </c>
      <c r="B10" s="149">
        <f>SUM(B11:B14)</f>
        <v>0</v>
      </c>
      <c r="C10" s="143" t="s">
        <v>153</v>
      </c>
      <c r="D10" s="144">
        <f t="shared" si="0"/>
        <v>0</v>
      </c>
      <c r="E10" s="145">
        <v>0</v>
      </c>
      <c r="F10" s="145">
        <v>0</v>
      </c>
      <c r="G10" s="146">
        <v>0</v>
      </c>
      <c r="H10" s="139">
        <v>0</v>
      </c>
    </row>
    <row r="11" ht="20.25" customHeight="1" spans="1:8">
      <c r="A11" s="138" t="s">
        <v>146</v>
      </c>
      <c r="B11" s="147">
        <v>0</v>
      </c>
      <c r="C11" s="143" t="s">
        <v>154</v>
      </c>
      <c r="D11" s="144">
        <f t="shared" si="0"/>
        <v>0</v>
      </c>
      <c r="E11" s="145">
        <v>0</v>
      </c>
      <c r="F11" s="145">
        <v>0</v>
      </c>
      <c r="G11" s="146">
        <v>0</v>
      </c>
      <c r="H11" s="139">
        <v>0</v>
      </c>
    </row>
    <row r="12" ht="20.25" customHeight="1" spans="1:8">
      <c r="A12" s="138" t="s">
        <v>148</v>
      </c>
      <c r="B12" s="147">
        <v>0</v>
      </c>
      <c r="C12" s="143" t="s">
        <v>155</v>
      </c>
      <c r="D12" s="144">
        <f t="shared" si="0"/>
        <v>0</v>
      </c>
      <c r="E12" s="145">
        <v>0</v>
      </c>
      <c r="F12" s="145">
        <v>0</v>
      </c>
      <c r="G12" s="146">
        <v>0</v>
      </c>
      <c r="H12" s="139">
        <v>0</v>
      </c>
    </row>
    <row r="13" ht="20.25" customHeight="1" spans="1:8">
      <c r="A13" s="138" t="s">
        <v>150</v>
      </c>
      <c r="B13" s="147">
        <v>0</v>
      </c>
      <c r="C13" s="143" t="s">
        <v>156</v>
      </c>
      <c r="D13" s="144">
        <f t="shared" si="0"/>
        <v>0</v>
      </c>
      <c r="E13" s="145">
        <v>0</v>
      </c>
      <c r="F13" s="145">
        <v>0</v>
      </c>
      <c r="G13" s="146">
        <v>0</v>
      </c>
      <c r="H13" s="139">
        <v>0</v>
      </c>
    </row>
    <row r="14" ht="20.25" customHeight="1" spans="1:8">
      <c r="A14" s="138" t="s">
        <v>157</v>
      </c>
      <c r="B14" s="150"/>
      <c r="C14" s="143" t="s">
        <v>158</v>
      </c>
      <c r="D14" s="144">
        <f t="shared" si="0"/>
        <v>79747525</v>
      </c>
      <c r="E14" s="145">
        <v>79747525</v>
      </c>
      <c r="F14" s="145">
        <v>0</v>
      </c>
      <c r="G14" s="146">
        <v>0</v>
      </c>
      <c r="H14" s="139">
        <v>0</v>
      </c>
    </row>
    <row r="15" ht="20.25" customHeight="1" spans="1:8">
      <c r="A15" s="151"/>
      <c r="B15" s="152"/>
      <c r="C15" s="143" t="s">
        <v>159</v>
      </c>
      <c r="D15" s="144">
        <f t="shared" si="0"/>
        <v>0</v>
      </c>
      <c r="E15" s="145">
        <v>0</v>
      </c>
      <c r="F15" s="145">
        <v>0</v>
      </c>
      <c r="G15" s="146">
        <v>0</v>
      </c>
      <c r="H15" s="139">
        <v>0</v>
      </c>
    </row>
    <row r="16" ht="20.25" customHeight="1" spans="1:8">
      <c r="A16" s="151"/>
      <c r="B16" s="153"/>
      <c r="C16" s="143" t="s">
        <v>160</v>
      </c>
      <c r="D16" s="144">
        <f t="shared" si="0"/>
        <v>343751</v>
      </c>
      <c r="E16" s="145">
        <v>343751</v>
      </c>
      <c r="F16" s="145">
        <v>0</v>
      </c>
      <c r="G16" s="146">
        <v>0</v>
      </c>
      <c r="H16" s="139">
        <v>0</v>
      </c>
    </row>
    <row r="17" ht="20.25" customHeight="1" spans="1:8">
      <c r="A17" s="151"/>
      <c r="B17" s="153"/>
      <c r="C17" s="143" t="s">
        <v>161</v>
      </c>
      <c r="D17" s="144">
        <f t="shared" si="0"/>
        <v>0</v>
      </c>
      <c r="E17" s="145">
        <v>0</v>
      </c>
      <c r="F17" s="145">
        <v>0</v>
      </c>
      <c r="G17" s="146">
        <v>0</v>
      </c>
      <c r="H17" s="139">
        <v>0</v>
      </c>
    </row>
    <row r="18" ht="20.25" customHeight="1" spans="1:8">
      <c r="A18" s="151"/>
      <c r="B18" s="153"/>
      <c r="C18" s="143" t="s">
        <v>162</v>
      </c>
      <c r="D18" s="144">
        <f t="shared" si="0"/>
        <v>0</v>
      </c>
      <c r="E18" s="145">
        <v>0</v>
      </c>
      <c r="F18" s="145">
        <v>0</v>
      </c>
      <c r="G18" s="146">
        <v>0</v>
      </c>
      <c r="H18" s="139">
        <v>0</v>
      </c>
    </row>
    <row r="19" ht="20.25" customHeight="1" spans="1:8">
      <c r="A19" s="151"/>
      <c r="B19" s="153"/>
      <c r="C19" s="143" t="s">
        <v>163</v>
      </c>
      <c r="D19" s="144">
        <f t="shared" si="0"/>
        <v>0</v>
      </c>
      <c r="E19" s="145">
        <v>0</v>
      </c>
      <c r="F19" s="145">
        <v>0</v>
      </c>
      <c r="G19" s="146">
        <v>0</v>
      </c>
      <c r="H19" s="139">
        <v>0</v>
      </c>
    </row>
    <row r="20" ht="20.25" customHeight="1" spans="1:8">
      <c r="A20" s="151"/>
      <c r="B20" s="153"/>
      <c r="C20" s="143" t="s">
        <v>164</v>
      </c>
      <c r="D20" s="144">
        <f t="shared" si="0"/>
        <v>0</v>
      </c>
      <c r="E20" s="145">
        <v>0</v>
      </c>
      <c r="F20" s="145">
        <v>0</v>
      </c>
      <c r="G20" s="146">
        <v>0</v>
      </c>
      <c r="H20" s="139">
        <v>0</v>
      </c>
    </row>
    <row r="21" ht="20.25" customHeight="1" spans="1:8">
      <c r="A21" s="151"/>
      <c r="B21" s="153"/>
      <c r="C21" s="143" t="s">
        <v>165</v>
      </c>
      <c r="D21" s="144">
        <f t="shared" si="0"/>
        <v>0</v>
      </c>
      <c r="E21" s="145">
        <v>0</v>
      </c>
      <c r="F21" s="145">
        <v>0</v>
      </c>
      <c r="G21" s="146">
        <v>0</v>
      </c>
      <c r="H21" s="139">
        <v>0</v>
      </c>
    </row>
    <row r="22" ht="20.25" customHeight="1" spans="1:8">
      <c r="A22" s="151"/>
      <c r="B22" s="153"/>
      <c r="C22" s="143" t="s">
        <v>166</v>
      </c>
      <c r="D22" s="144">
        <f t="shared" si="0"/>
        <v>0</v>
      </c>
      <c r="E22" s="145">
        <v>0</v>
      </c>
      <c r="F22" s="145">
        <v>0</v>
      </c>
      <c r="G22" s="146">
        <v>0</v>
      </c>
      <c r="H22" s="139">
        <v>0</v>
      </c>
    </row>
    <row r="23" ht="20.25" customHeight="1" spans="1:8">
      <c r="A23" s="151"/>
      <c r="B23" s="153"/>
      <c r="C23" s="143" t="s">
        <v>167</v>
      </c>
      <c r="D23" s="144">
        <f t="shared" si="0"/>
        <v>0</v>
      </c>
      <c r="E23" s="145">
        <v>0</v>
      </c>
      <c r="F23" s="145">
        <v>0</v>
      </c>
      <c r="G23" s="146">
        <v>0</v>
      </c>
      <c r="H23" s="139">
        <v>0</v>
      </c>
    </row>
    <row r="24" ht="20.25" customHeight="1" spans="1:8">
      <c r="A24" s="151"/>
      <c r="B24" s="153"/>
      <c r="C24" s="143" t="s">
        <v>168</v>
      </c>
      <c r="D24" s="144">
        <f t="shared" si="0"/>
        <v>0</v>
      </c>
      <c r="E24" s="145">
        <v>0</v>
      </c>
      <c r="F24" s="145">
        <v>0</v>
      </c>
      <c r="G24" s="146">
        <v>0</v>
      </c>
      <c r="H24" s="139">
        <v>0</v>
      </c>
    </row>
    <row r="25" ht="20.25" customHeight="1" spans="1:8">
      <c r="A25" s="151"/>
      <c r="B25" s="153"/>
      <c r="C25" s="143" t="s">
        <v>169</v>
      </c>
      <c r="D25" s="144">
        <f t="shared" si="0"/>
        <v>0</v>
      </c>
      <c r="E25" s="145">
        <v>0</v>
      </c>
      <c r="F25" s="145">
        <v>0</v>
      </c>
      <c r="G25" s="146">
        <v>0</v>
      </c>
      <c r="H25" s="139">
        <v>0</v>
      </c>
    </row>
    <row r="26" ht="20.25" customHeight="1" spans="1:8">
      <c r="A26" s="138"/>
      <c r="B26" s="153"/>
      <c r="C26" s="143" t="s">
        <v>170</v>
      </c>
      <c r="D26" s="144">
        <f t="shared" si="0"/>
        <v>893244</v>
      </c>
      <c r="E26" s="145">
        <v>893244</v>
      </c>
      <c r="F26" s="145">
        <v>0</v>
      </c>
      <c r="G26" s="146">
        <v>0</v>
      </c>
      <c r="H26" s="139">
        <v>0</v>
      </c>
    </row>
    <row r="27" ht="20.25" customHeight="1" spans="1:8">
      <c r="A27" s="138"/>
      <c r="B27" s="153"/>
      <c r="C27" s="143" t="s">
        <v>171</v>
      </c>
      <c r="D27" s="144">
        <f t="shared" si="0"/>
        <v>0</v>
      </c>
      <c r="E27" s="145">
        <v>0</v>
      </c>
      <c r="F27" s="145">
        <v>0</v>
      </c>
      <c r="G27" s="146">
        <v>0</v>
      </c>
      <c r="H27" s="139">
        <v>0</v>
      </c>
    </row>
    <row r="28" ht="20.25" customHeight="1" spans="1:8">
      <c r="A28" s="138"/>
      <c r="B28" s="153"/>
      <c r="C28" s="143" t="s">
        <v>172</v>
      </c>
      <c r="D28" s="144">
        <f t="shared" si="0"/>
        <v>0</v>
      </c>
      <c r="E28" s="145">
        <v>0</v>
      </c>
      <c r="F28" s="145">
        <v>0</v>
      </c>
      <c r="G28" s="146">
        <v>0</v>
      </c>
      <c r="H28" s="139">
        <v>0</v>
      </c>
    </row>
    <row r="29" ht="20.25" customHeight="1" spans="1:8">
      <c r="A29" s="138"/>
      <c r="B29" s="153"/>
      <c r="C29" s="143" t="s">
        <v>173</v>
      </c>
      <c r="D29" s="144">
        <f t="shared" si="0"/>
        <v>0</v>
      </c>
      <c r="E29" s="145">
        <v>0</v>
      </c>
      <c r="F29" s="145">
        <v>0</v>
      </c>
      <c r="G29" s="146">
        <v>0</v>
      </c>
      <c r="H29" s="139">
        <v>0</v>
      </c>
    </row>
    <row r="30" ht="20.25" customHeight="1" spans="1:8">
      <c r="A30" s="138"/>
      <c r="B30" s="153"/>
      <c r="C30" s="143" t="s">
        <v>174</v>
      </c>
      <c r="D30" s="144">
        <f t="shared" si="0"/>
        <v>0</v>
      </c>
      <c r="E30" s="145">
        <v>0</v>
      </c>
      <c r="F30" s="145">
        <v>0</v>
      </c>
      <c r="G30" s="146">
        <v>0</v>
      </c>
      <c r="H30" s="139">
        <v>0</v>
      </c>
    </row>
    <row r="31" ht="20.25" customHeight="1" spans="1:8">
      <c r="A31" s="138"/>
      <c r="B31" s="153"/>
      <c r="C31" s="143" t="s">
        <v>175</v>
      </c>
      <c r="D31" s="144">
        <f t="shared" si="0"/>
        <v>0</v>
      </c>
      <c r="E31" s="145">
        <v>0</v>
      </c>
      <c r="F31" s="145">
        <v>0</v>
      </c>
      <c r="G31" s="146">
        <v>0</v>
      </c>
      <c r="H31" s="139">
        <v>0</v>
      </c>
    </row>
    <row r="32" ht="20.25" customHeight="1" spans="1:8">
      <c r="A32" s="138"/>
      <c r="B32" s="153"/>
      <c r="C32" s="154" t="s">
        <v>176</v>
      </c>
      <c r="D32" s="144">
        <f t="shared" si="0"/>
        <v>0</v>
      </c>
      <c r="E32" s="145">
        <v>0</v>
      </c>
      <c r="F32" s="145">
        <v>0</v>
      </c>
      <c r="G32" s="146">
        <v>0</v>
      </c>
      <c r="H32" s="139">
        <v>0</v>
      </c>
    </row>
    <row r="33" ht="20.25" customHeight="1" spans="1:8">
      <c r="A33" s="138"/>
      <c r="B33" s="153"/>
      <c r="C33" s="143" t="s">
        <v>177</v>
      </c>
      <c r="D33" s="144">
        <f t="shared" si="0"/>
        <v>0</v>
      </c>
      <c r="E33" s="145">
        <v>0</v>
      </c>
      <c r="F33" s="145">
        <v>0</v>
      </c>
      <c r="G33" s="146">
        <v>0</v>
      </c>
      <c r="H33" s="139">
        <v>0</v>
      </c>
    </row>
    <row r="34" ht="20.25" customHeight="1" spans="1:8">
      <c r="A34" s="138"/>
      <c r="B34" s="153"/>
      <c r="C34" s="143" t="s">
        <v>178</v>
      </c>
      <c r="D34" s="144">
        <f t="shared" si="0"/>
        <v>0</v>
      </c>
      <c r="E34" s="145">
        <v>0</v>
      </c>
      <c r="F34" s="145">
        <v>0</v>
      </c>
      <c r="G34" s="146">
        <v>0</v>
      </c>
      <c r="H34" s="139">
        <v>0</v>
      </c>
    </row>
    <row r="35" ht="20.25" customHeight="1" spans="1:8">
      <c r="A35" s="138"/>
      <c r="B35" s="153"/>
      <c r="C35" s="143" t="s">
        <v>179</v>
      </c>
      <c r="D35" s="155">
        <f t="shared" si="0"/>
        <v>0</v>
      </c>
      <c r="E35" s="139">
        <v>0</v>
      </c>
      <c r="F35" s="139">
        <v>0</v>
      </c>
      <c r="G35" s="139">
        <v>0</v>
      </c>
      <c r="H35" s="139">
        <v>0</v>
      </c>
    </row>
    <row r="36" ht="20.25" customHeight="1" spans="1:8">
      <c r="A36" s="156"/>
      <c r="B36" s="157"/>
      <c r="C36" s="158"/>
      <c r="D36" s="159"/>
      <c r="E36" s="160"/>
      <c r="F36" s="160"/>
      <c r="G36" s="161"/>
      <c r="H36" s="162"/>
    </row>
    <row r="37" ht="20.25" customHeight="1" spans="1:8">
      <c r="A37" s="138"/>
      <c r="B37" s="163"/>
      <c r="C37" s="164" t="s">
        <v>180</v>
      </c>
      <c r="D37" s="159">
        <f>SUM(E37:H37)</f>
        <v>0</v>
      </c>
      <c r="E37" s="165"/>
      <c r="F37" s="165"/>
      <c r="G37" s="166"/>
      <c r="H37" s="167"/>
    </row>
    <row r="38" ht="20.25" customHeight="1" spans="1:8">
      <c r="A38" s="138"/>
      <c r="B38" s="168"/>
      <c r="C38" s="164"/>
      <c r="D38" s="159"/>
      <c r="E38" s="169"/>
      <c r="F38" s="169"/>
      <c r="G38" s="170"/>
      <c r="H38" s="171"/>
    </row>
    <row r="39" ht="20.25" customHeight="1" spans="1:8">
      <c r="A39" s="156" t="s">
        <v>53</v>
      </c>
      <c r="B39" s="8">
        <f>SUM(B6,B10)</f>
        <v>80984520</v>
      </c>
      <c r="C39" s="172" t="s">
        <v>54</v>
      </c>
      <c r="D39" s="159">
        <f>SUM(E39:H39)</f>
        <v>80984520</v>
      </c>
      <c r="E39" s="173">
        <f>SUM(E7:E37)</f>
        <v>80984520</v>
      </c>
      <c r="F39" s="173">
        <f>SUM(F7:F37)</f>
        <v>0</v>
      </c>
      <c r="G39" s="174">
        <f>SUM(G7:G37)</f>
        <v>0</v>
      </c>
      <c r="H39" s="175">
        <f>SUM(H7:H37)</f>
        <v>0</v>
      </c>
    </row>
    <row r="40" ht="20.25" customHeight="1" spans="1:8">
      <c r="A40" s="176"/>
      <c r="B40" s="177"/>
      <c r="C40" s="178"/>
      <c r="D40" s="178"/>
      <c r="E40" s="178"/>
      <c r="F40" s="178"/>
      <c r="G40" s="178"/>
      <c r="H40" s="128"/>
    </row>
  </sheetData>
  <mergeCells count="3">
    <mergeCell ref="A2:H2"/>
    <mergeCell ref="A4:B4"/>
    <mergeCell ref="C4:H4"/>
  </mergeCells>
  <printOptions horizontalCentered="1"/>
  <pageMargins left="0.39375" right="0.39375" top="0.7875" bottom="0.39375" header="0" footer="0"/>
  <pageSetup paperSize="9" scale="9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86"/>
  <sheetViews>
    <sheetView showGridLines="0" showZeros="0" workbookViewId="0">
      <selection activeCell="K15" sqref="K15"/>
    </sheetView>
  </sheetViews>
  <sheetFormatPr defaultColWidth="12" defaultRowHeight="11.25"/>
  <cols>
    <col min="1" max="1" width="4.83333333333333" customWidth="1"/>
    <col min="2" max="2" width="8.66666666666667" customWidth="1"/>
    <col min="3" max="3" width="9.16666666666667" customWidth="1"/>
    <col min="4" max="4" width="38" customWidth="1"/>
    <col min="5" max="5" width="13.1666666666667" customWidth="1"/>
    <col min="6" max="15" width="11.1666666666667" customWidth="1"/>
    <col min="16" max="23" width="9.5" customWidth="1"/>
    <col min="24" max="35" width="9.83333333333333" customWidth="1"/>
  </cols>
  <sheetData>
    <row r="1" ht="20.1" customHeight="1" spans="1:35">
      <c r="A1" s="47"/>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9" t="s">
        <v>181</v>
      </c>
    </row>
    <row r="2" s="121" customFormat="1" ht="20.1" customHeight="1" spans="1:35">
      <c r="A2" s="50" t="s">
        <v>182</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row>
    <row r="3" ht="20.1" customHeight="1" spans="1:35">
      <c r="A3" s="51" t="s">
        <v>5</v>
      </c>
      <c r="B3" s="52"/>
      <c r="C3" s="52"/>
      <c r="D3" s="52"/>
      <c r="E3" s="77"/>
      <c r="F3" s="77"/>
      <c r="G3" s="77"/>
      <c r="H3" s="77"/>
      <c r="I3" s="77"/>
      <c r="J3" s="77"/>
      <c r="K3" s="77"/>
      <c r="L3" s="77"/>
      <c r="M3" s="77"/>
      <c r="N3" s="77"/>
      <c r="O3" s="77"/>
      <c r="P3" s="77"/>
      <c r="Q3" s="108"/>
      <c r="R3" s="108"/>
      <c r="S3" s="108"/>
      <c r="T3" s="108"/>
      <c r="U3" s="108"/>
      <c r="V3" s="108"/>
      <c r="W3" s="108"/>
      <c r="X3" s="108"/>
      <c r="Y3" s="108"/>
      <c r="Z3" s="108"/>
      <c r="AA3" s="108"/>
      <c r="AB3" s="108"/>
      <c r="AC3" s="108"/>
      <c r="AD3" s="108"/>
      <c r="AE3" s="108"/>
      <c r="AF3" s="108"/>
      <c r="AG3" s="108"/>
      <c r="AH3" s="108"/>
      <c r="AI3" s="49" t="s">
        <v>6</v>
      </c>
    </row>
    <row r="4" ht="20.1" customHeight="1" spans="1:35">
      <c r="A4" s="55" t="s">
        <v>57</v>
      </c>
      <c r="B4" s="56"/>
      <c r="C4" s="122"/>
      <c r="D4" s="57"/>
      <c r="E4" s="123" t="s">
        <v>183</v>
      </c>
      <c r="F4" s="124" t="s">
        <v>184</v>
      </c>
      <c r="G4" s="125"/>
      <c r="H4" s="125"/>
      <c r="I4" s="125"/>
      <c r="J4" s="125"/>
      <c r="K4" s="125"/>
      <c r="L4" s="125"/>
      <c r="M4" s="125"/>
      <c r="N4" s="125"/>
      <c r="O4" s="127"/>
      <c r="P4" s="124" t="s">
        <v>185</v>
      </c>
      <c r="Q4" s="125"/>
      <c r="R4" s="125"/>
      <c r="S4" s="125"/>
      <c r="T4" s="125"/>
      <c r="U4" s="125"/>
      <c r="V4" s="125"/>
      <c r="W4" s="125"/>
      <c r="X4" s="125"/>
      <c r="Y4" s="127"/>
      <c r="Z4" s="124" t="s">
        <v>186</v>
      </c>
      <c r="AA4" s="125"/>
      <c r="AB4" s="125"/>
      <c r="AC4" s="125"/>
      <c r="AD4" s="125"/>
      <c r="AE4" s="125"/>
      <c r="AF4" s="125"/>
      <c r="AG4" s="125"/>
      <c r="AH4" s="125"/>
      <c r="AI4" s="127"/>
    </row>
    <row r="5" ht="21" customHeight="1" spans="1:35">
      <c r="A5" s="55" t="s">
        <v>66</v>
      </c>
      <c r="B5" s="56"/>
      <c r="C5" s="110" t="s">
        <v>67</v>
      </c>
      <c r="D5" s="101" t="s">
        <v>68</v>
      </c>
      <c r="E5" s="78"/>
      <c r="F5" s="110" t="s">
        <v>58</v>
      </c>
      <c r="G5" s="110" t="s">
        <v>187</v>
      </c>
      <c r="H5" s="110"/>
      <c r="I5" s="110"/>
      <c r="J5" s="110" t="s">
        <v>188</v>
      </c>
      <c r="K5" s="110"/>
      <c r="L5" s="110"/>
      <c r="M5" s="110" t="s">
        <v>189</v>
      </c>
      <c r="N5" s="110"/>
      <c r="O5" s="110"/>
      <c r="P5" s="110" t="s">
        <v>58</v>
      </c>
      <c r="Q5" s="110" t="s">
        <v>187</v>
      </c>
      <c r="R5" s="110"/>
      <c r="S5" s="110"/>
      <c r="T5" s="110" t="s">
        <v>188</v>
      </c>
      <c r="U5" s="110"/>
      <c r="V5" s="110"/>
      <c r="W5" s="110" t="s">
        <v>189</v>
      </c>
      <c r="X5" s="110"/>
      <c r="Y5" s="110"/>
      <c r="Z5" s="110" t="s">
        <v>58</v>
      </c>
      <c r="AA5" s="110" t="s">
        <v>187</v>
      </c>
      <c r="AB5" s="110"/>
      <c r="AC5" s="110"/>
      <c r="AD5" s="110" t="s">
        <v>188</v>
      </c>
      <c r="AE5" s="110"/>
      <c r="AF5" s="110"/>
      <c r="AG5" s="110" t="s">
        <v>189</v>
      </c>
      <c r="AH5" s="110"/>
      <c r="AI5" s="110"/>
    </row>
    <row r="6" ht="30.75" customHeight="1" spans="1:35">
      <c r="A6" s="64" t="s">
        <v>79</v>
      </c>
      <c r="B6" s="126" t="s">
        <v>80</v>
      </c>
      <c r="C6" s="110"/>
      <c r="D6" s="104"/>
      <c r="E6" s="67"/>
      <c r="F6" s="110"/>
      <c r="G6" s="110" t="s">
        <v>74</v>
      </c>
      <c r="H6" s="110" t="s">
        <v>133</v>
      </c>
      <c r="I6" s="110" t="s">
        <v>134</v>
      </c>
      <c r="J6" s="110" t="s">
        <v>74</v>
      </c>
      <c r="K6" s="110" t="s">
        <v>133</v>
      </c>
      <c r="L6" s="110" t="s">
        <v>134</v>
      </c>
      <c r="M6" s="110" t="s">
        <v>74</v>
      </c>
      <c r="N6" s="110" t="s">
        <v>133</v>
      </c>
      <c r="O6" s="110" t="s">
        <v>134</v>
      </c>
      <c r="P6" s="110"/>
      <c r="Q6" s="110" t="s">
        <v>74</v>
      </c>
      <c r="R6" s="110" t="s">
        <v>133</v>
      </c>
      <c r="S6" s="110" t="s">
        <v>134</v>
      </c>
      <c r="T6" s="110" t="s">
        <v>74</v>
      </c>
      <c r="U6" s="110" t="s">
        <v>133</v>
      </c>
      <c r="V6" s="110" t="s">
        <v>134</v>
      </c>
      <c r="W6" s="110" t="s">
        <v>74</v>
      </c>
      <c r="X6" s="110" t="s">
        <v>133</v>
      </c>
      <c r="Y6" s="110" t="s">
        <v>134</v>
      </c>
      <c r="Z6" s="110"/>
      <c r="AA6" s="110" t="s">
        <v>74</v>
      </c>
      <c r="AB6" s="110" t="s">
        <v>133</v>
      </c>
      <c r="AC6" s="110" t="s">
        <v>134</v>
      </c>
      <c r="AD6" s="110" t="s">
        <v>74</v>
      </c>
      <c r="AE6" s="110" t="s">
        <v>133</v>
      </c>
      <c r="AF6" s="110" t="s">
        <v>134</v>
      </c>
      <c r="AG6" s="110" t="s">
        <v>74</v>
      </c>
      <c r="AH6" s="110" t="s">
        <v>133</v>
      </c>
      <c r="AI6" s="110" t="s">
        <v>134</v>
      </c>
    </row>
    <row r="7" ht="20.1" customHeight="1" spans="1:35">
      <c r="A7" s="114" t="s">
        <v>82</v>
      </c>
      <c r="B7" s="114" t="s">
        <v>82</v>
      </c>
      <c r="C7" s="114" t="s">
        <v>82</v>
      </c>
      <c r="D7" s="114" t="s">
        <v>58</v>
      </c>
      <c r="E7" s="98">
        <f t="shared" ref="E7:E70" si="0">SUM(F7,P7,Z7)</f>
        <v>80984520</v>
      </c>
      <c r="F7" s="98">
        <f t="shared" ref="F7:F70" si="1">SUM(G7,J7,M7)</f>
        <v>20513320</v>
      </c>
      <c r="G7" s="98">
        <f t="shared" ref="G7:G70" si="2">SUM(H7,I7)</f>
        <v>20513320</v>
      </c>
      <c r="H7" s="98">
        <v>8528136</v>
      </c>
      <c r="I7" s="98">
        <v>11985184</v>
      </c>
      <c r="J7" s="98">
        <f t="shared" ref="J7:J70" si="3">SUM(K7,L7)</f>
        <v>0</v>
      </c>
      <c r="K7" s="98">
        <v>0</v>
      </c>
      <c r="L7" s="98">
        <v>0</v>
      </c>
      <c r="M7" s="98">
        <f t="shared" ref="M7:M70" si="4">SUM(N7,O7)</f>
        <v>0</v>
      </c>
      <c r="N7" s="98">
        <v>0</v>
      </c>
      <c r="O7" s="98">
        <v>0</v>
      </c>
      <c r="P7" s="98">
        <f t="shared" ref="P7:P70" si="5">SUM(Q7,T7,W7)</f>
        <v>60471200</v>
      </c>
      <c r="Q7" s="98">
        <f t="shared" ref="Q7:Q70" si="6">SUM(R7,S7)</f>
        <v>60471200</v>
      </c>
      <c r="R7" s="98">
        <v>0</v>
      </c>
      <c r="S7" s="98">
        <v>60471200</v>
      </c>
      <c r="T7" s="98">
        <f t="shared" ref="T7:T70" si="7">SUM(U7,V7)</f>
        <v>0</v>
      </c>
      <c r="U7" s="98">
        <v>0</v>
      </c>
      <c r="V7" s="98">
        <v>0</v>
      </c>
      <c r="W7" s="98">
        <f t="shared" ref="W7:W70" si="8">SUM(X7,Y7)</f>
        <v>0</v>
      </c>
      <c r="X7" s="98" t="s">
        <v>82</v>
      </c>
      <c r="Y7" s="98"/>
      <c r="Z7" s="98">
        <f t="shared" ref="Z7:Z70" si="9">SUM(AA7,AD7,AG7)</f>
        <v>0</v>
      </c>
      <c r="AA7" s="98">
        <f t="shared" ref="AA7:AA70" si="10">SUM(AB7,AC7)</f>
        <v>0</v>
      </c>
      <c r="AB7" s="98">
        <v>0</v>
      </c>
      <c r="AC7" s="98">
        <v>0</v>
      </c>
      <c r="AD7" s="98">
        <f t="shared" ref="AD7:AD70" si="11">SUM(AE7,AF7)</f>
        <v>0</v>
      </c>
      <c r="AE7" s="98">
        <v>0</v>
      </c>
      <c r="AF7" s="98">
        <v>0</v>
      </c>
      <c r="AG7" s="98">
        <f t="shared" ref="AG7:AG70" si="12">SUM(AH7,AI7)</f>
        <v>0</v>
      </c>
      <c r="AH7" s="98">
        <v>0</v>
      </c>
      <c r="AI7" s="98">
        <v>0</v>
      </c>
    </row>
    <row r="8" ht="20.1" customHeight="1" spans="1:35">
      <c r="A8" s="114" t="s">
        <v>82</v>
      </c>
      <c r="B8" s="114" t="s">
        <v>82</v>
      </c>
      <c r="C8" s="114" t="s">
        <v>82</v>
      </c>
      <c r="D8" s="114" t="s">
        <v>0</v>
      </c>
      <c r="E8" s="98">
        <f t="shared" si="0"/>
        <v>80984520</v>
      </c>
      <c r="F8" s="98">
        <f t="shared" si="1"/>
        <v>20513320</v>
      </c>
      <c r="G8" s="98">
        <f t="shared" si="2"/>
        <v>20513320</v>
      </c>
      <c r="H8" s="98">
        <v>8528136</v>
      </c>
      <c r="I8" s="98">
        <v>11985184</v>
      </c>
      <c r="J8" s="98">
        <f t="shared" si="3"/>
        <v>0</v>
      </c>
      <c r="K8" s="98">
        <v>0</v>
      </c>
      <c r="L8" s="98">
        <v>0</v>
      </c>
      <c r="M8" s="98">
        <f t="shared" si="4"/>
        <v>0</v>
      </c>
      <c r="N8" s="98">
        <v>0</v>
      </c>
      <c r="O8" s="98">
        <v>0</v>
      </c>
      <c r="P8" s="98">
        <f t="shared" si="5"/>
        <v>60471200</v>
      </c>
      <c r="Q8" s="98">
        <f t="shared" si="6"/>
        <v>60471200</v>
      </c>
      <c r="R8" s="98">
        <v>0</v>
      </c>
      <c r="S8" s="98">
        <v>60471200</v>
      </c>
      <c r="T8" s="98">
        <f t="shared" si="7"/>
        <v>0</v>
      </c>
      <c r="U8" s="98">
        <v>0</v>
      </c>
      <c r="V8" s="98">
        <v>0</v>
      </c>
      <c r="W8" s="98">
        <f t="shared" si="8"/>
        <v>0</v>
      </c>
      <c r="X8" s="98" t="s">
        <v>82</v>
      </c>
      <c r="Y8" s="98"/>
      <c r="Z8" s="98">
        <f t="shared" si="9"/>
        <v>0</v>
      </c>
      <c r="AA8" s="98">
        <f t="shared" si="10"/>
        <v>0</v>
      </c>
      <c r="AB8" s="98">
        <v>0</v>
      </c>
      <c r="AC8" s="98">
        <v>0</v>
      </c>
      <c r="AD8" s="98">
        <f t="shared" si="11"/>
        <v>0</v>
      </c>
      <c r="AE8" s="98">
        <v>0</v>
      </c>
      <c r="AF8" s="98">
        <v>0</v>
      </c>
      <c r="AG8" s="98">
        <f t="shared" si="12"/>
        <v>0</v>
      </c>
      <c r="AH8" s="98">
        <v>0</v>
      </c>
      <c r="AI8" s="98">
        <v>0</v>
      </c>
    </row>
    <row r="9" ht="20.1" customHeight="1" spans="1:35">
      <c r="A9" s="114" t="s">
        <v>82</v>
      </c>
      <c r="B9" s="114" t="s">
        <v>82</v>
      </c>
      <c r="C9" s="114" t="s">
        <v>83</v>
      </c>
      <c r="D9" s="114" t="s">
        <v>84</v>
      </c>
      <c r="E9" s="98">
        <f t="shared" si="0"/>
        <v>7011877</v>
      </c>
      <c r="F9" s="98">
        <f t="shared" si="1"/>
        <v>6374777</v>
      </c>
      <c r="G9" s="98">
        <f t="shared" si="2"/>
        <v>6374777</v>
      </c>
      <c r="H9" s="98">
        <v>4594777</v>
      </c>
      <c r="I9" s="98">
        <v>1780000</v>
      </c>
      <c r="J9" s="98">
        <f t="shared" si="3"/>
        <v>0</v>
      </c>
      <c r="K9" s="98">
        <v>0</v>
      </c>
      <c r="L9" s="98">
        <v>0</v>
      </c>
      <c r="M9" s="98">
        <f t="shared" si="4"/>
        <v>0</v>
      </c>
      <c r="N9" s="98">
        <v>0</v>
      </c>
      <c r="O9" s="98">
        <v>0</v>
      </c>
      <c r="P9" s="98">
        <f t="shared" si="5"/>
        <v>637100</v>
      </c>
      <c r="Q9" s="98">
        <f t="shared" si="6"/>
        <v>637100</v>
      </c>
      <c r="R9" s="98">
        <v>0</v>
      </c>
      <c r="S9" s="98">
        <v>637100</v>
      </c>
      <c r="T9" s="98">
        <f t="shared" si="7"/>
        <v>0</v>
      </c>
      <c r="U9" s="98">
        <v>0</v>
      </c>
      <c r="V9" s="98">
        <v>0</v>
      </c>
      <c r="W9" s="98">
        <f t="shared" si="8"/>
        <v>0</v>
      </c>
      <c r="X9" s="98" t="s">
        <v>82</v>
      </c>
      <c r="Y9" s="98"/>
      <c r="Z9" s="98">
        <f t="shared" si="9"/>
        <v>0</v>
      </c>
      <c r="AA9" s="98">
        <f t="shared" si="10"/>
        <v>0</v>
      </c>
      <c r="AB9" s="98">
        <v>0</v>
      </c>
      <c r="AC9" s="98">
        <v>0</v>
      </c>
      <c r="AD9" s="98">
        <f t="shared" si="11"/>
        <v>0</v>
      </c>
      <c r="AE9" s="98">
        <v>0</v>
      </c>
      <c r="AF9" s="98">
        <v>0</v>
      </c>
      <c r="AG9" s="98">
        <f t="shared" si="12"/>
        <v>0</v>
      </c>
      <c r="AH9" s="98">
        <v>0</v>
      </c>
      <c r="AI9" s="98">
        <v>0</v>
      </c>
    </row>
    <row r="10" ht="20.1" customHeight="1" spans="1:35">
      <c r="A10" s="114" t="s">
        <v>190</v>
      </c>
      <c r="B10" s="114" t="s">
        <v>82</v>
      </c>
      <c r="C10" s="114" t="s">
        <v>82</v>
      </c>
      <c r="D10" s="114" t="s">
        <v>191</v>
      </c>
      <c r="E10" s="98">
        <f t="shared" si="0"/>
        <v>2212460</v>
      </c>
      <c r="F10" s="98">
        <f t="shared" si="1"/>
        <v>2212460</v>
      </c>
      <c r="G10" s="98">
        <f t="shared" si="2"/>
        <v>2212460</v>
      </c>
      <c r="H10" s="98">
        <v>2212460</v>
      </c>
      <c r="I10" s="98">
        <v>0</v>
      </c>
      <c r="J10" s="98">
        <f t="shared" si="3"/>
        <v>0</v>
      </c>
      <c r="K10" s="98">
        <v>0</v>
      </c>
      <c r="L10" s="98">
        <v>0</v>
      </c>
      <c r="M10" s="98">
        <f t="shared" si="4"/>
        <v>0</v>
      </c>
      <c r="N10" s="98">
        <v>0</v>
      </c>
      <c r="O10" s="98">
        <v>0</v>
      </c>
      <c r="P10" s="98">
        <f t="shared" si="5"/>
        <v>0</v>
      </c>
      <c r="Q10" s="98">
        <f t="shared" si="6"/>
        <v>0</v>
      </c>
      <c r="R10" s="98">
        <v>0</v>
      </c>
      <c r="S10" s="98">
        <v>0</v>
      </c>
      <c r="T10" s="98">
        <f t="shared" si="7"/>
        <v>0</v>
      </c>
      <c r="U10" s="98">
        <v>0</v>
      </c>
      <c r="V10" s="98">
        <v>0</v>
      </c>
      <c r="W10" s="98">
        <f t="shared" si="8"/>
        <v>0</v>
      </c>
      <c r="X10" s="98" t="s">
        <v>82</v>
      </c>
      <c r="Y10" s="98"/>
      <c r="Z10" s="98">
        <f t="shared" si="9"/>
        <v>0</v>
      </c>
      <c r="AA10" s="98">
        <f t="shared" si="10"/>
        <v>0</v>
      </c>
      <c r="AB10" s="98">
        <v>0</v>
      </c>
      <c r="AC10" s="98">
        <v>0</v>
      </c>
      <c r="AD10" s="98">
        <f t="shared" si="11"/>
        <v>0</v>
      </c>
      <c r="AE10" s="98">
        <v>0</v>
      </c>
      <c r="AF10" s="98">
        <v>0</v>
      </c>
      <c r="AG10" s="98">
        <f t="shared" si="12"/>
        <v>0</v>
      </c>
      <c r="AH10" s="98">
        <v>0</v>
      </c>
      <c r="AI10" s="98">
        <v>0</v>
      </c>
    </row>
    <row r="11" ht="20.1" customHeight="1" spans="1:35">
      <c r="A11" s="114" t="s">
        <v>192</v>
      </c>
      <c r="B11" s="114" t="s">
        <v>86</v>
      </c>
      <c r="C11" s="114" t="s">
        <v>87</v>
      </c>
      <c r="D11" s="114" t="s">
        <v>193</v>
      </c>
      <c r="E11" s="98">
        <f t="shared" si="0"/>
        <v>1565985</v>
      </c>
      <c r="F11" s="98">
        <f t="shared" si="1"/>
        <v>1565985</v>
      </c>
      <c r="G11" s="98">
        <f t="shared" si="2"/>
        <v>1565985</v>
      </c>
      <c r="H11" s="98">
        <v>1565985</v>
      </c>
      <c r="I11" s="98">
        <v>0</v>
      </c>
      <c r="J11" s="98">
        <f t="shared" si="3"/>
        <v>0</v>
      </c>
      <c r="K11" s="98">
        <v>0</v>
      </c>
      <c r="L11" s="98">
        <v>0</v>
      </c>
      <c r="M11" s="98">
        <f t="shared" si="4"/>
        <v>0</v>
      </c>
      <c r="N11" s="98">
        <v>0</v>
      </c>
      <c r="O11" s="98">
        <v>0</v>
      </c>
      <c r="P11" s="98">
        <f t="shared" si="5"/>
        <v>0</v>
      </c>
      <c r="Q11" s="98">
        <f t="shared" si="6"/>
        <v>0</v>
      </c>
      <c r="R11" s="98">
        <v>0</v>
      </c>
      <c r="S11" s="98">
        <v>0</v>
      </c>
      <c r="T11" s="98">
        <f t="shared" si="7"/>
        <v>0</v>
      </c>
      <c r="U11" s="98">
        <v>0</v>
      </c>
      <c r="V11" s="98">
        <v>0</v>
      </c>
      <c r="W11" s="98">
        <f t="shared" si="8"/>
        <v>0</v>
      </c>
      <c r="X11" s="98" t="s">
        <v>82</v>
      </c>
      <c r="Y11" s="98"/>
      <c r="Z11" s="98">
        <f t="shared" si="9"/>
        <v>0</v>
      </c>
      <c r="AA11" s="98">
        <f t="shared" si="10"/>
        <v>0</v>
      </c>
      <c r="AB11" s="98">
        <v>0</v>
      </c>
      <c r="AC11" s="98">
        <v>0</v>
      </c>
      <c r="AD11" s="98">
        <f t="shared" si="11"/>
        <v>0</v>
      </c>
      <c r="AE11" s="98">
        <v>0</v>
      </c>
      <c r="AF11" s="98">
        <v>0</v>
      </c>
      <c r="AG11" s="98">
        <f t="shared" si="12"/>
        <v>0</v>
      </c>
      <c r="AH11" s="98">
        <v>0</v>
      </c>
      <c r="AI11" s="98">
        <v>0</v>
      </c>
    </row>
    <row r="12" ht="20.1" customHeight="1" spans="1:35">
      <c r="A12" s="114" t="s">
        <v>192</v>
      </c>
      <c r="B12" s="114" t="s">
        <v>89</v>
      </c>
      <c r="C12" s="114" t="s">
        <v>87</v>
      </c>
      <c r="D12" s="114" t="s">
        <v>194</v>
      </c>
      <c r="E12" s="98">
        <f t="shared" si="0"/>
        <v>363173</v>
      </c>
      <c r="F12" s="98">
        <f t="shared" si="1"/>
        <v>363173</v>
      </c>
      <c r="G12" s="98">
        <f t="shared" si="2"/>
        <v>363173</v>
      </c>
      <c r="H12" s="98">
        <v>363173</v>
      </c>
      <c r="I12" s="98">
        <v>0</v>
      </c>
      <c r="J12" s="98">
        <f t="shared" si="3"/>
        <v>0</v>
      </c>
      <c r="K12" s="98">
        <v>0</v>
      </c>
      <c r="L12" s="98">
        <v>0</v>
      </c>
      <c r="M12" s="98">
        <f t="shared" si="4"/>
        <v>0</v>
      </c>
      <c r="N12" s="98">
        <v>0</v>
      </c>
      <c r="O12" s="98">
        <v>0</v>
      </c>
      <c r="P12" s="98">
        <f t="shared" si="5"/>
        <v>0</v>
      </c>
      <c r="Q12" s="98">
        <f t="shared" si="6"/>
        <v>0</v>
      </c>
      <c r="R12" s="98">
        <v>0</v>
      </c>
      <c r="S12" s="98">
        <v>0</v>
      </c>
      <c r="T12" s="98">
        <f t="shared" si="7"/>
        <v>0</v>
      </c>
      <c r="U12" s="98">
        <v>0</v>
      </c>
      <c r="V12" s="98">
        <v>0</v>
      </c>
      <c r="W12" s="98">
        <f t="shared" si="8"/>
        <v>0</v>
      </c>
      <c r="X12" s="98" t="s">
        <v>82</v>
      </c>
      <c r="Y12" s="98"/>
      <c r="Z12" s="98">
        <f t="shared" si="9"/>
        <v>0</v>
      </c>
      <c r="AA12" s="98">
        <f t="shared" si="10"/>
        <v>0</v>
      </c>
      <c r="AB12" s="98">
        <v>0</v>
      </c>
      <c r="AC12" s="98">
        <v>0</v>
      </c>
      <c r="AD12" s="98">
        <f t="shared" si="11"/>
        <v>0</v>
      </c>
      <c r="AE12" s="98">
        <v>0</v>
      </c>
      <c r="AF12" s="98">
        <v>0</v>
      </c>
      <c r="AG12" s="98">
        <f t="shared" si="12"/>
        <v>0</v>
      </c>
      <c r="AH12" s="98">
        <v>0</v>
      </c>
      <c r="AI12" s="98">
        <v>0</v>
      </c>
    </row>
    <row r="13" ht="20.1" customHeight="1" spans="1:35">
      <c r="A13" s="114" t="s">
        <v>192</v>
      </c>
      <c r="B13" s="114" t="s">
        <v>91</v>
      </c>
      <c r="C13" s="114" t="s">
        <v>87</v>
      </c>
      <c r="D13" s="114" t="s">
        <v>195</v>
      </c>
      <c r="E13" s="98">
        <f t="shared" si="0"/>
        <v>283302</v>
      </c>
      <c r="F13" s="98">
        <f t="shared" si="1"/>
        <v>283302</v>
      </c>
      <c r="G13" s="98">
        <f t="shared" si="2"/>
        <v>283302</v>
      </c>
      <c r="H13" s="98">
        <v>283302</v>
      </c>
      <c r="I13" s="98">
        <v>0</v>
      </c>
      <c r="J13" s="98">
        <f t="shared" si="3"/>
        <v>0</v>
      </c>
      <c r="K13" s="98">
        <v>0</v>
      </c>
      <c r="L13" s="98">
        <v>0</v>
      </c>
      <c r="M13" s="98">
        <f t="shared" si="4"/>
        <v>0</v>
      </c>
      <c r="N13" s="98">
        <v>0</v>
      </c>
      <c r="O13" s="98">
        <v>0</v>
      </c>
      <c r="P13" s="98">
        <f t="shared" si="5"/>
        <v>0</v>
      </c>
      <c r="Q13" s="98">
        <f t="shared" si="6"/>
        <v>0</v>
      </c>
      <c r="R13" s="98">
        <v>0</v>
      </c>
      <c r="S13" s="98">
        <v>0</v>
      </c>
      <c r="T13" s="98">
        <f t="shared" si="7"/>
        <v>0</v>
      </c>
      <c r="U13" s="98">
        <v>0</v>
      </c>
      <c r="V13" s="98">
        <v>0</v>
      </c>
      <c r="W13" s="98">
        <f t="shared" si="8"/>
        <v>0</v>
      </c>
      <c r="X13" s="98" t="s">
        <v>82</v>
      </c>
      <c r="Y13" s="98"/>
      <c r="Z13" s="98">
        <f t="shared" si="9"/>
        <v>0</v>
      </c>
      <c r="AA13" s="98">
        <f t="shared" si="10"/>
        <v>0</v>
      </c>
      <c r="AB13" s="98">
        <v>0</v>
      </c>
      <c r="AC13" s="98">
        <v>0</v>
      </c>
      <c r="AD13" s="98">
        <f t="shared" si="11"/>
        <v>0</v>
      </c>
      <c r="AE13" s="98">
        <v>0</v>
      </c>
      <c r="AF13" s="98">
        <v>0</v>
      </c>
      <c r="AG13" s="98">
        <f t="shared" si="12"/>
        <v>0</v>
      </c>
      <c r="AH13" s="98">
        <v>0</v>
      </c>
      <c r="AI13" s="98">
        <v>0</v>
      </c>
    </row>
    <row r="14" ht="20.1" customHeight="1" spans="1:35">
      <c r="A14" s="114" t="s">
        <v>196</v>
      </c>
      <c r="B14" s="114" t="s">
        <v>82</v>
      </c>
      <c r="C14" s="114" t="s">
        <v>82</v>
      </c>
      <c r="D14" s="114" t="s">
        <v>197</v>
      </c>
      <c r="E14" s="98">
        <f t="shared" si="0"/>
        <v>2709775</v>
      </c>
      <c r="F14" s="98">
        <f t="shared" si="1"/>
        <v>2072675</v>
      </c>
      <c r="G14" s="98">
        <f t="shared" si="2"/>
        <v>2072675</v>
      </c>
      <c r="H14" s="98">
        <v>542675</v>
      </c>
      <c r="I14" s="98">
        <v>1530000</v>
      </c>
      <c r="J14" s="98">
        <f t="shared" si="3"/>
        <v>0</v>
      </c>
      <c r="K14" s="98">
        <v>0</v>
      </c>
      <c r="L14" s="98">
        <v>0</v>
      </c>
      <c r="M14" s="98">
        <f t="shared" si="4"/>
        <v>0</v>
      </c>
      <c r="N14" s="98">
        <v>0</v>
      </c>
      <c r="O14" s="98">
        <v>0</v>
      </c>
      <c r="P14" s="98">
        <f t="shared" si="5"/>
        <v>637100</v>
      </c>
      <c r="Q14" s="98">
        <f t="shared" si="6"/>
        <v>637100</v>
      </c>
      <c r="R14" s="98">
        <v>0</v>
      </c>
      <c r="S14" s="98">
        <v>637100</v>
      </c>
      <c r="T14" s="98">
        <f t="shared" si="7"/>
        <v>0</v>
      </c>
      <c r="U14" s="98">
        <v>0</v>
      </c>
      <c r="V14" s="98">
        <v>0</v>
      </c>
      <c r="W14" s="98">
        <f t="shared" si="8"/>
        <v>0</v>
      </c>
      <c r="X14" s="98" t="s">
        <v>82</v>
      </c>
      <c r="Y14" s="98"/>
      <c r="Z14" s="98">
        <f t="shared" si="9"/>
        <v>0</v>
      </c>
      <c r="AA14" s="98">
        <f t="shared" si="10"/>
        <v>0</v>
      </c>
      <c r="AB14" s="98">
        <v>0</v>
      </c>
      <c r="AC14" s="98">
        <v>0</v>
      </c>
      <c r="AD14" s="98">
        <f t="shared" si="11"/>
        <v>0</v>
      </c>
      <c r="AE14" s="98">
        <v>0</v>
      </c>
      <c r="AF14" s="98">
        <v>0</v>
      </c>
      <c r="AG14" s="98">
        <f t="shared" si="12"/>
        <v>0</v>
      </c>
      <c r="AH14" s="98">
        <v>0</v>
      </c>
      <c r="AI14" s="98">
        <v>0</v>
      </c>
    </row>
    <row r="15" ht="20.1" customHeight="1" spans="1:35">
      <c r="A15" s="114" t="s">
        <v>198</v>
      </c>
      <c r="B15" s="114" t="s">
        <v>86</v>
      </c>
      <c r="C15" s="114" t="s">
        <v>87</v>
      </c>
      <c r="D15" s="114" t="s">
        <v>199</v>
      </c>
      <c r="E15" s="98">
        <f t="shared" si="0"/>
        <v>2400033</v>
      </c>
      <c r="F15" s="98">
        <f t="shared" si="1"/>
        <v>1762933</v>
      </c>
      <c r="G15" s="98">
        <f t="shared" si="2"/>
        <v>1762933</v>
      </c>
      <c r="H15" s="98">
        <v>482933</v>
      </c>
      <c r="I15" s="98">
        <v>1280000</v>
      </c>
      <c r="J15" s="98">
        <f t="shared" si="3"/>
        <v>0</v>
      </c>
      <c r="K15" s="98">
        <v>0</v>
      </c>
      <c r="L15" s="98">
        <v>0</v>
      </c>
      <c r="M15" s="98">
        <f t="shared" si="4"/>
        <v>0</v>
      </c>
      <c r="N15" s="98">
        <v>0</v>
      </c>
      <c r="O15" s="98">
        <v>0</v>
      </c>
      <c r="P15" s="98">
        <f t="shared" si="5"/>
        <v>637100</v>
      </c>
      <c r="Q15" s="98">
        <f t="shared" si="6"/>
        <v>637100</v>
      </c>
      <c r="R15" s="98">
        <v>0</v>
      </c>
      <c r="S15" s="98">
        <v>637100</v>
      </c>
      <c r="T15" s="98">
        <f t="shared" si="7"/>
        <v>0</v>
      </c>
      <c r="U15" s="98">
        <v>0</v>
      </c>
      <c r="V15" s="98">
        <v>0</v>
      </c>
      <c r="W15" s="98">
        <f t="shared" si="8"/>
        <v>0</v>
      </c>
      <c r="X15" s="98" t="s">
        <v>82</v>
      </c>
      <c r="Y15" s="98"/>
      <c r="Z15" s="98">
        <f t="shared" si="9"/>
        <v>0</v>
      </c>
      <c r="AA15" s="98">
        <f t="shared" si="10"/>
        <v>0</v>
      </c>
      <c r="AB15" s="98">
        <v>0</v>
      </c>
      <c r="AC15" s="98">
        <v>0</v>
      </c>
      <c r="AD15" s="98">
        <f t="shared" si="11"/>
        <v>0</v>
      </c>
      <c r="AE15" s="98">
        <v>0</v>
      </c>
      <c r="AF15" s="98">
        <v>0</v>
      </c>
      <c r="AG15" s="98">
        <f t="shared" si="12"/>
        <v>0</v>
      </c>
      <c r="AH15" s="98">
        <v>0</v>
      </c>
      <c r="AI15" s="98">
        <v>0</v>
      </c>
    </row>
    <row r="16" ht="20.1" customHeight="1" spans="1:35">
      <c r="A16" s="114" t="s">
        <v>198</v>
      </c>
      <c r="B16" s="114" t="s">
        <v>91</v>
      </c>
      <c r="C16" s="114" t="s">
        <v>87</v>
      </c>
      <c r="D16" s="114" t="s">
        <v>200</v>
      </c>
      <c r="E16" s="98">
        <f t="shared" si="0"/>
        <v>13542</v>
      </c>
      <c r="F16" s="98">
        <f t="shared" si="1"/>
        <v>13542</v>
      </c>
      <c r="G16" s="98">
        <f t="shared" si="2"/>
        <v>13542</v>
      </c>
      <c r="H16" s="98">
        <v>13542</v>
      </c>
      <c r="I16" s="98">
        <v>0</v>
      </c>
      <c r="J16" s="98">
        <f t="shared" si="3"/>
        <v>0</v>
      </c>
      <c r="K16" s="98">
        <v>0</v>
      </c>
      <c r="L16" s="98">
        <v>0</v>
      </c>
      <c r="M16" s="98">
        <f t="shared" si="4"/>
        <v>0</v>
      </c>
      <c r="N16" s="98">
        <v>0</v>
      </c>
      <c r="O16" s="98">
        <v>0</v>
      </c>
      <c r="P16" s="98">
        <f t="shared" si="5"/>
        <v>0</v>
      </c>
      <c r="Q16" s="98">
        <f t="shared" si="6"/>
        <v>0</v>
      </c>
      <c r="R16" s="98">
        <v>0</v>
      </c>
      <c r="S16" s="98">
        <v>0</v>
      </c>
      <c r="T16" s="98">
        <f t="shared" si="7"/>
        <v>0</v>
      </c>
      <c r="U16" s="98">
        <v>0</v>
      </c>
      <c r="V16" s="98">
        <v>0</v>
      </c>
      <c r="W16" s="98">
        <f t="shared" si="8"/>
        <v>0</v>
      </c>
      <c r="X16" s="98" t="s">
        <v>82</v>
      </c>
      <c r="Y16" s="98"/>
      <c r="Z16" s="98">
        <f t="shared" si="9"/>
        <v>0</v>
      </c>
      <c r="AA16" s="98">
        <f t="shared" si="10"/>
        <v>0</v>
      </c>
      <c r="AB16" s="98">
        <v>0</v>
      </c>
      <c r="AC16" s="98">
        <v>0</v>
      </c>
      <c r="AD16" s="98">
        <f t="shared" si="11"/>
        <v>0</v>
      </c>
      <c r="AE16" s="98">
        <v>0</v>
      </c>
      <c r="AF16" s="98">
        <v>0</v>
      </c>
      <c r="AG16" s="98">
        <f t="shared" si="12"/>
        <v>0</v>
      </c>
      <c r="AH16" s="98">
        <v>0</v>
      </c>
      <c r="AI16" s="98">
        <v>0</v>
      </c>
    </row>
    <row r="17" ht="20.1" customHeight="1" spans="1:35">
      <c r="A17" s="114" t="s">
        <v>198</v>
      </c>
      <c r="B17" s="114" t="s">
        <v>112</v>
      </c>
      <c r="C17" s="114" t="s">
        <v>87</v>
      </c>
      <c r="D17" s="114" t="s">
        <v>201</v>
      </c>
      <c r="E17" s="98">
        <f t="shared" si="0"/>
        <v>22000</v>
      </c>
      <c r="F17" s="98">
        <f t="shared" si="1"/>
        <v>22000</v>
      </c>
      <c r="G17" s="98">
        <f t="shared" si="2"/>
        <v>22000</v>
      </c>
      <c r="H17" s="98">
        <v>22000</v>
      </c>
      <c r="I17" s="98">
        <v>0</v>
      </c>
      <c r="J17" s="98">
        <f t="shared" si="3"/>
        <v>0</v>
      </c>
      <c r="K17" s="98">
        <v>0</v>
      </c>
      <c r="L17" s="98">
        <v>0</v>
      </c>
      <c r="M17" s="98">
        <f t="shared" si="4"/>
        <v>0</v>
      </c>
      <c r="N17" s="98">
        <v>0</v>
      </c>
      <c r="O17" s="98">
        <v>0</v>
      </c>
      <c r="P17" s="98">
        <f t="shared" si="5"/>
        <v>0</v>
      </c>
      <c r="Q17" s="98">
        <f t="shared" si="6"/>
        <v>0</v>
      </c>
      <c r="R17" s="98">
        <v>0</v>
      </c>
      <c r="S17" s="98">
        <v>0</v>
      </c>
      <c r="T17" s="98">
        <f t="shared" si="7"/>
        <v>0</v>
      </c>
      <c r="U17" s="98">
        <v>0</v>
      </c>
      <c r="V17" s="98">
        <v>0</v>
      </c>
      <c r="W17" s="98">
        <f t="shared" si="8"/>
        <v>0</v>
      </c>
      <c r="X17" s="98" t="s">
        <v>82</v>
      </c>
      <c r="Y17" s="98"/>
      <c r="Z17" s="98">
        <f t="shared" si="9"/>
        <v>0</v>
      </c>
      <c r="AA17" s="98">
        <f t="shared" si="10"/>
        <v>0</v>
      </c>
      <c r="AB17" s="98">
        <v>0</v>
      </c>
      <c r="AC17" s="98">
        <v>0</v>
      </c>
      <c r="AD17" s="98">
        <f t="shared" si="11"/>
        <v>0</v>
      </c>
      <c r="AE17" s="98">
        <v>0</v>
      </c>
      <c r="AF17" s="98">
        <v>0</v>
      </c>
      <c r="AG17" s="98">
        <f t="shared" si="12"/>
        <v>0</v>
      </c>
      <c r="AH17" s="98">
        <v>0</v>
      </c>
      <c r="AI17" s="98">
        <v>0</v>
      </c>
    </row>
    <row r="18" ht="20.1" customHeight="1" spans="1:35">
      <c r="A18" s="114" t="s">
        <v>198</v>
      </c>
      <c r="B18" s="114" t="s">
        <v>115</v>
      </c>
      <c r="C18" s="114" t="s">
        <v>87</v>
      </c>
      <c r="D18" s="114" t="s">
        <v>202</v>
      </c>
      <c r="E18" s="98">
        <f t="shared" si="0"/>
        <v>24200</v>
      </c>
      <c r="F18" s="98">
        <f t="shared" si="1"/>
        <v>24200</v>
      </c>
      <c r="G18" s="98">
        <f t="shared" si="2"/>
        <v>24200</v>
      </c>
      <c r="H18" s="98">
        <v>24200</v>
      </c>
      <c r="I18" s="98">
        <v>0</v>
      </c>
      <c r="J18" s="98">
        <f t="shared" si="3"/>
        <v>0</v>
      </c>
      <c r="K18" s="98">
        <v>0</v>
      </c>
      <c r="L18" s="98">
        <v>0</v>
      </c>
      <c r="M18" s="98">
        <f t="shared" si="4"/>
        <v>0</v>
      </c>
      <c r="N18" s="98">
        <v>0</v>
      </c>
      <c r="O18" s="98">
        <v>0</v>
      </c>
      <c r="P18" s="98">
        <f t="shared" si="5"/>
        <v>0</v>
      </c>
      <c r="Q18" s="98">
        <f t="shared" si="6"/>
        <v>0</v>
      </c>
      <c r="R18" s="98">
        <v>0</v>
      </c>
      <c r="S18" s="98">
        <v>0</v>
      </c>
      <c r="T18" s="98">
        <f t="shared" si="7"/>
        <v>0</v>
      </c>
      <c r="U18" s="98">
        <v>0</v>
      </c>
      <c r="V18" s="98">
        <v>0</v>
      </c>
      <c r="W18" s="98">
        <f t="shared" si="8"/>
        <v>0</v>
      </c>
      <c r="X18" s="98" t="s">
        <v>82</v>
      </c>
      <c r="Y18" s="98"/>
      <c r="Z18" s="98">
        <f t="shared" si="9"/>
        <v>0</v>
      </c>
      <c r="AA18" s="98">
        <f t="shared" si="10"/>
        <v>0</v>
      </c>
      <c r="AB18" s="98">
        <v>0</v>
      </c>
      <c r="AC18" s="98">
        <v>0</v>
      </c>
      <c r="AD18" s="98">
        <f t="shared" si="11"/>
        <v>0</v>
      </c>
      <c r="AE18" s="98">
        <v>0</v>
      </c>
      <c r="AF18" s="98">
        <v>0</v>
      </c>
      <c r="AG18" s="98">
        <f t="shared" si="12"/>
        <v>0</v>
      </c>
      <c r="AH18" s="98">
        <v>0</v>
      </c>
      <c r="AI18" s="98">
        <v>0</v>
      </c>
    </row>
    <row r="19" ht="20.1" customHeight="1" spans="1:35">
      <c r="A19" s="114" t="s">
        <v>198</v>
      </c>
      <c r="B19" s="114" t="s">
        <v>99</v>
      </c>
      <c r="C19" s="114" t="s">
        <v>87</v>
      </c>
      <c r="D19" s="114" t="s">
        <v>203</v>
      </c>
      <c r="E19" s="98">
        <f t="shared" si="0"/>
        <v>250000</v>
      </c>
      <c r="F19" s="98">
        <f t="shared" si="1"/>
        <v>250000</v>
      </c>
      <c r="G19" s="98">
        <f t="shared" si="2"/>
        <v>250000</v>
      </c>
      <c r="H19" s="98">
        <v>0</v>
      </c>
      <c r="I19" s="98">
        <v>250000</v>
      </c>
      <c r="J19" s="98">
        <f t="shared" si="3"/>
        <v>0</v>
      </c>
      <c r="K19" s="98">
        <v>0</v>
      </c>
      <c r="L19" s="98">
        <v>0</v>
      </c>
      <c r="M19" s="98">
        <f t="shared" si="4"/>
        <v>0</v>
      </c>
      <c r="N19" s="98">
        <v>0</v>
      </c>
      <c r="O19" s="98">
        <v>0</v>
      </c>
      <c r="P19" s="98">
        <f t="shared" si="5"/>
        <v>0</v>
      </c>
      <c r="Q19" s="98">
        <f t="shared" si="6"/>
        <v>0</v>
      </c>
      <c r="R19" s="98">
        <v>0</v>
      </c>
      <c r="S19" s="98">
        <v>0</v>
      </c>
      <c r="T19" s="98">
        <f t="shared" si="7"/>
        <v>0</v>
      </c>
      <c r="U19" s="98">
        <v>0</v>
      </c>
      <c r="V19" s="98">
        <v>0</v>
      </c>
      <c r="W19" s="98">
        <f t="shared" si="8"/>
        <v>0</v>
      </c>
      <c r="X19" s="98" t="s">
        <v>82</v>
      </c>
      <c r="Y19" s="98"/>
      <c r="Z19" s="98">
        <f t="shared" si="9"/>
        <v>0</v>
      </c>
      <c r="AA19" s="98">
        <f t="shared" si="10"/>
        <v>0</v>
      </c>
      <c r="AB19" s="98">
        <v>0</v>
      </c>
      <c r="AC19" s="98">
        <v>0</v>
      </c>
      <c r="AD19" s="98">
        <f t="shared" si="11"/>
        <v>0</v>
      </c>
      <c r="AE19" s="98">
        <v>0</v>
      </c>
      <c r="AF19" s="98">
        <v>0</v>
      </c>
      <c r="AG19" s="98">
        <f t="shared" si="12"/>
        <v>0</v>
      </c>
      <c r="AH19" s="98">
        <v>0</v>
      </c>
      <c r="AI19" s="98">
        <v>0</v>
      </c>
    </row>
    <row r="20" ht="20.1" customHeight="1" spans="1:35">
      <c r="A20" s="114" t="s">
        <v>204</v>
      </c>
      <c r="B20" s="114" t="s">
        <v>82</v>
      </c>
      <c r="C20" s="114" t="s">
        <v>82</v>
      </c>
      <c r="D20" s="114" t="s">
        <v>205</v>
      </c>
      <c r="E20" s="98">
        <f t="shared" si="0"/>
        <v>1820586</v>
      </c>
      <c r="F20" s="98">
        <f t="shared" si="1"/>
        <v>1820586</v>
      </c>
      <c r="G20" s="98">
        <f t="shared" si="2"/>
        <v>1820586</v>
      </c>
      <c r="H20" s="98">
        <v>1820586</v>
      </c>
      <c r="I20" s="98">
        <v>0</v>
      </c>
      <c r="J20" s="98">
        <f t="shared" si="3"/>
        <v>0</v>
      </c>
      <c r="K20" s="98">
        <v>0</v>
      </c>
      <c r="L20" s="98">
        <v>0</v>
      </c>
      <c r="M20" s="98">
        <f t="shared" si="4"/>
        <v>0</v>
      </c>
      <c r="N20" s="98">
        <v>0</v>
      </c>
      <c r="O20" s="98">
        <v>0</v>
      </c>
      <c r="P20" s="98">
        <f t="shared" si="5"/>
        <v>0</v>
      </c>
      <c r="Q20" s="98">
        <f t="shared" si="6"/>
        <v>0</v>
      </c>
      <c r="R20" s="98">
        <v>0</v>
      </c>
      <c r="S20" s="98">
        <v>0</v>
      </c>
      <c r="T20" s="98">
        <f t="shared" si="7"/>
        <v>0</v>
      </c>
      <c r="U20" s="98">
        <v>0</v>
      </c>
      <c r="V20" s="98">
        <v>0</v>
      </c>
      <c r="W20" s="98">
        <f t="shared" si="8"/>
        <v>0</v>
      </c>
      <c r="X20" s="98" t="s">
        <v>82</v>
      </c>
      <c r="Y20" s="98"/>
      <c r="Z20" s="98">
        <f t="shared" si="9"/>
        <v>0</v>
      </c>
      <c r="AA20" s="98">
        <f t="shared" si="10"/>
        <v>0</v>
      </c>
      <c r="AB20" s="98">
        <v>0</v>
      </c>
      <c r="AC20" s="98">
        <v>0</v>
      </c>
      <c r="AD20" s="98">
        <f t="shared" si="11"/>
        <v>0</v>
      </c>
      <c r="AE20" s="98">
        <v>0</v>
      </c>
      <c r="AF20" s="98">
        <v>0</v>
      </c>
      <c r="AG20" s="98">
        <f t="shared" si="12"/>
        <v>0</v>
      </c>
      <c r="AH20" s="98">
        <v>0</v>
      </c>
      <c r="AI20" s="98">
        <v>0</v>
      </c>
    </row>
    <row r="21" ht="20.1" customHeight="1" spans="1:35">
      <c r="A21" s="114" t="s">
        <v>206</v>
      </c>
      <c r="B21" s="114" t="s">
        <v>86</v>
      </c>
      <c r="C21" s="114" t="s">
        <v>87</v>
      </c>
      <c r="D21" s="114" t="s">
        <v>207</v>
      </c>
      <c r="E21" s="98">
        <f t="shared" si="0"/>
        <v>1622586</v>
      </c>
      <c r="F21" s="98">
        <f t="shared" si="1"/>
        <v>1622586</v>
      </c>
      <c r="G21" s="98">
        <f t="shared" si="2"/>
        <v>1622586</v>
      </c>
      <c r="H21" s="98">
        <v>1622586</v>
      </c>
      <c r="I21" s="98">
        <v>0</v>
      </c>
      <c r="J21" s="98">
        <f t="shared" si="3"/>
        <v>0</v>
      </c>
      <c r="K21" s="98">
        <v>0</v>
      </c>
      <c r="L21" s="98">
        <v>0</v>
      </c>
      <c r="M21" s="98">
        <f t="shared" si="4"/>
        <v>0</v>
      </c>
      <c r="N21" s="98">
        <v>0</v>
      </c>
      <c r="O21" s="98">
        <v>0</v>
      </c>
      <c r="P21" s="98">
        <f t="shared" si="5"/>
        <v>0</v>
      </c>
      <c r="Q21" s="98">
        <f t="shared" si="6"/>
        <v>0</v>
      </c>
      <c r="R21" s="98">
        <v>0</v>
      </c>
      <c r="S21" s="98">
        <v>0</v>
      </c>
      <c r="T21" s="98">
        <f t="shared" si="7"/>
        <v>0</v>
      </c>
      <c r="U21" s="98">
        <v>0</v>
      </c>
      <c r="V21" s="98">
        <v>0</v>
      </c>
      <c r="W21" s="98">
        <f t="shared" si="8"/>
        <v>0</v>
      </c>
      <c r="X21" s="98" t="s">
        <v>82</v>
      </c>
      <c r="Y21" s="98"/>
      <c r="Z21" s="98">
        <f t="shared" si="9"/>
        <v>0</v>
      </c>
      <c r="AA21" s="98">
        <f t="shared" si="10"/>
        <v>0</v>
      </c>
      <c r="AB21" s="98">
        <v>0</v>
      </c>
      <c r="AC21" s="98">
        <v>0</v>
      </c>
      <c r="AD21" s="98">
        <f t="shared" si="11"/>
        <v>0</v>
      </c>
      <c r="AE21" s="98">
        <v>0</v>
      </c>
      <c r="AF21" s="98">
        <v>0</v>
      </c>
      <c r="AG21" s="98">
        <f t="shared" si="12"/>
        <v>0</v>
      </c>
      <c r="AH21" s="98">
        <v>0</v>
      </c>
      <c r="AI21" s="98">
        <v>0</v>
      </c>
    </row>
    <row r="22" ht="20.1" customHeight="1" spans="1:35">
      <c r="A22" s="114" t="s">
        <v>206</v>
      </c>
      <c r="B22" s="114" t="s">
        <v>89</v>
      </c>
      <c r="C22" s="114" t="s">
        <v>87</v>
      </c>
      <c r="D22" s="114" t="s">
        <v>208</v>
      </c>
      <c r="E22" s="98">
        <f t="shared" si="0"/>
        <v>198000</v>
      </c>
      <c r="F22" s="98">
        <f t="shared" si="1"/>
        <v>198000</v>
      </c>
      <c r="G22" s="98">
        <f t="shared" si="2"/>
        <v>198000</v>
      </c>
      <c r="H22" s="98">
        <v>198000</v>
      </c>
      <c r="I22" s="98">
        <v>0</v>
      </c>
      <c r="J22" s="98">
        <f t="shared" si="3"/>
        <v>0</v>
      </c>
      <c r="K22" s="98">
        <v>0</v>
      </c>
      <c r="L22" s="98">
        <v>0</v>
      </c>
      <c r="M22" s="98">
        <f t="shared" si="4"/>
        <v>0</v>
      </c>
      <c r="N22" s="98">
        <v>0</v>
      </c>
      <c r="O22" s="98">
        <v>0</v>
      </c>
      <c r="P22" s="98">
        <f t="shared" si="5"/>
        <v>0</v>
      </c>
      <c r="Q22" s="98">
        <f t="shared" si="6"/>
        <v>0</v>
      </c>
      <c r="R22" s="98">
        <v>0</v>
      </c>
      <c r="S22" s="98">
        <v>0</v>
      </c>
      <c r="T22" s="98">
        <f t="shared" si="7"/>
        <v>0</v>
      </c>
      <c r="U22" s="98">
        <v>0</v>
      </c>
      <c r="V22" s="98">
        <v>0</v>
      </c>
      <c r="W22" s="98">
        <f t="shared" si="8"/>
        <v>0</v>
      </c>
      <c r="X22" s="98" t="s">
        <v>82</v>
      </c>
      <c r="Y22" s="98"/>
      <c r="Z22" s="98">
        <f t="shared" si="9"/>
        <v>0</v>
      </c>
      <c r="AA22" s="98">
        <f t="shared" si="10"/>
        <v>0</v>
      </c>
      <c r="AB22" s="98">
        <v>0</v>
      </c>
      <c r="AC22" s="98">
        <v>0</v>
      </c>
      <c r="AD22" s="98">
        <f t="shared" si="11"/>
        <v>0</v>
      </c>
      <c r="AE22" s="98">
        <v>0</v>
      </c>
      <c r="AF22" s="98">
        <v>0</v>
      </c>
      <c r="AG22" s="98">
        <f t="shared" si="12"/>
        <v>0</v>
      </c>
      <c r="AH22" s="98">
        <v>0</v>
      </c>
      <c r="AI22" s="98">
        <v>0</v>
      </c>
    </row>
    <row r="23" ht="20.1" customHeight="1" spans="1:35">
      <c r="A23" s="114" t="s">
        <v>209</v>
      </c>
      <c r="B23" s="114" t="s">
        <v>82</v>
      </c>
      <c r="C23" s="114" t="s">
        <v>82</v>
      </c>
      <c r="D23" s="114" t="s">
        <v>210</v>
      </c>
      <c r="E23" s="98">
        <f t="shared" si="0"/>
        <v>269056</v>
      </c>
      <c r="F23" s="98">
        <f t="shared" si="1"/>
        <v>269056</v>
      </c>
      <c r="G23" s="98">
        <f t="shared" si="2"/>
        <v>269056</v>
      </c>
      <c r="H23" s="98">
        <v>19056</v>
      </c>
      <c r="I23" s="98">
        <v>250000</v>
      </c>
      <c r="J23" s="98">
        <f t="shared" si="3"/>
        <v>0</v>
      </c>
      <c r="K23" s="98">
        <v>0</v>
      </c>
      <c r="L23" s="98">
        <v>0</v>
      </c>
      <c r="M23" s="98">
        <f t="shared" si="4"/>
        <v>0</v>
      </c>
      <c r="N23" s="98">
        <v>0</v>
      </c>
      <c r="O23" s="98">
        <v>0</v>
      </c>
      <c r="P23" s="98">
        <f t="shared" si="5"/>
        <v>0</v>
      </c>
      <c r="Q23" s="98">
        <f t="shared" si="6"/>
        <v>0</v>
      </c>
      <c r="R23" s="98">
        <v>0</v>
      </c>
      <c r="S23" s="98">
        <v>0</v>
      </c>
      <c r="T23" s="98">
        <f t="shared" si="7"/>
        <v>0</v>
      </c>
      <c r="U23" s="98">
        <v>0</v>
      </c>
      <c r="V23" s="98">
        <v>0</v>
      </c>
      <c r="W23" s="98">
        <f t="shared" si="8"/>
        <v>0</v>
      </c>
      <c r="X23" s="98" t="s">
        <v>82</v>
      </c>
      <c r="Y23" s="98"/>
      <c r="Z23" s="98">
        <f t="shared" si="9"/>
        <v>0</v>
      </c>
      <c r="AA23" s="98">
        <f t="shared" si="10"/>
        <v>0</v>
      </c>
      <c r="AB23" s="98">
        <v>0</v>
      </c>
      <c r="AC23" s="98">
        <v>0</v>
      </c>
      <c r="AD23" s="98">
        <f t="shared" si="11"/>
        <v>0</v>
      </c>
      <c r="AE23" s="98">
        <v>0</v>
      </c>
      <c r="AF23" s="98">
        <v>0</v>
      </c>
      <c r="AG23" s="98">
        <f t="shared" si="12"/>
        <v>0</v>
      </c>
      <c r="AH23" s="98">
        <v>0</v>
      </c>
      <c r="AI23" s="98">
        <v>0</v>
      </c>
    </row>
    <row r="24" ht="20.1" customHeight="1" spans="1:35">
      <c r="A24" s="114" t="s">
        <v>211</v>
      </c>
      <c r="B24" s="114" t="s">
        <v>86</v>
      </c>
      <c r="C24" s="114" t="s">
        <v>87</v>
      </c>
      <c r="D24" s="114" t="s">
        <v>212</v>
      </c>
      <c r="E24" s="98">
        <f t="shared" si="0"/>
        <v>19056</v>
      </c>
      <c r="F24" s="98">
        <f t="shared" si="1"/>
        <v>19056</v>
      </c>
      <c r="G24" s="98">
        <f t="shared" si="2"/>
        <v>19056</v>
      </c>
      <c r="H24" s="98">
        <v>19056</v>
      </c>
      <c r="I24" s="98">
        <v>0</v>
      </c>
      <c r="J24" s="98">
        <f t="shared" si="3"/>
        <v>0</v>
      </c>
      <c r="K24" s="98">
        <v>0</v>
      </c>
      <c r="L24" s="98">
        <v>0</v>
      </c>
      <c r="M24" s="98">
        <f t="shared" si="4"/>
        <v>0</v>
      </c>
      <c r="N24" s="98">
        <v>0</v>
      </c>
      <c r="O24" s="98">
        <v>0</v>
      </c>
      <c r="P24" s="98">
        <f t="shared" si="5"/>
        <v>0</v>
      </c>
      <c r="Q24" s="98">
        <f t="shared" si="6"/>
        <v>0</v>
      </c>
      <c r="R24" s="98">
        <v>0</v>
      </c>
      <c r="S24" s="98">
        <v>0</v>
      </c>
      <c r="T24" s="98">
        <f t="shared" si="7"/>
        <v>0</v>
      </c>
      <c r="U24" s="98">
        <v>0</v>
      </c>
      <c r="V24" s="98">
        <v>0</v>
      </c>
      <c r="W24" s="98">
        <f t="shared" si="8"/>
        <v>0</v>
      </c>
      <c r="X24" s="98" t="s">
        <v>82</v>
      </c>
      <c r="Y24" s="98"/>
      <c r="Z24" s="98">
        <f t="shared" si="9"/>
        <v>0</v>
      </c>
      <c r="AA24" s="98">
        <f t="shared" si="10"/>
        <v>0</v>
      </c>
      <c r="AB24" s="98">
        <v>0</v>
      </c>
      <c r="AC24" s="98">
        <v>0</v>
      </c>
      <c r="AD24" s="98">
        <f t="shared" si="11"/>
        <v>0</v>
      </c>
      <c r="AE24" s="98">
        <v>0</v>
      </c>
      <c r="AF24" s="98">
        <v>0</v>
      </c>
      <c r="AG24" s="98">
        <f t="shared" si="12"/>
        <v>0</v>
      </c>
      <c r="AH24" s="98">
        <v>0</v>
      </c>
      <c r="AI24" s="98">
        <v>0</v>
      </c>
    </row>
    <row r="25" ht="20.1" customHeight="1" spans="1:35">
      <c r="A25" s="114" t="s">
        <v>211</v>
      </c>
      <c r="B25" s="114" t="s">
        <v>99</v>
      </c>
      <c r="C25" s="114" t="s">
        <v>87</v>
      </c>
      <c r="D25" s="114" t="s">
        <v>213</v>
      </c>
      <c r="E25" s="98">
        <f t="shared" si="0"/>
        <v>250000</v>
      </c>
      <c r="F25" s="98">
        <f t="shared" si="1"/>
        <v>250000</v>
      </c>
      <c r="G25" s="98">
        <f t="shared" si="2"/>
        <v>250000</v>
      </c>
      <c r="H25" s="98">
        <v>0</v>
      </c>
      <c r="I25" s="98">
        <v>250000</v>
      </c>
      <c r="J25" s="98">
        <f t="shared" si="3"/>
        <v>0</v>
      </c>
      <c r="K25" s="98">
        <v>0</v>
      </c>
      <c r="L25" s="98">
        <v>0</v>
      </c>
      <c r="M25" s="98">
        <f t="shared" si="4"/>
        <v>0</v>
      </c>
      <c r="N25" s="98">
        <v>0</v>
      </c>
      <c r="O25" s="98">
        <v>0</v>
      </c>
      <c r="P25" s="98">
        <f t="shared" si="5"/>
        <v>0</v>
      </c>
      <c r="Q25" s="98">
        <f t="shared" si="6"/>
        <v>0</v>
      </c>
      <c r="R25" s="98">
        <v>0</v>
      </c>
      <c r="S25" s="98">
        <v>0</v>
      </c>
      <c r="T25" s="98">
        <f t="shared" si="7"/>
        <v>0</v>
      </c>
      <c r="U25" s="98">
        <v>0</v>
      </c>
      <c r="V25" s="98">
        <v>0</v>
      </c>
      <c r="W25" s="98">
        <f t="shared" si="8"/>
        <v>0</v>
      </c>
      <c r="X25" s="98" t="s">
        <v>82</v>
      </c>
      <c r="Y25" s="98"/>
      <c r="Z25" s="98">
        <f t="shared" si="9"/>
        <v>0</v>
      </c>
      <c r="AA25" s="98">
        <f t="shared" si="10"/>
        <v>0</v>
      </c>
      <c r="AB25" s="98">
        <v>0</v>
      </c>
      <c r="AC25" s="98">
        <v>0</v>
      </c>
      <c r="AD25" s="98">
        <f t="shared" si="11"/>
        <v>0</v>
      </c>
      <c r="AE25" s="98">
        <v>0</v>
      </c>
      <c r="AF25" s="98">
        <v>0</v>
      </c>
      <c r="AG25" s="98">
        <f t="shared" si="12"/>
        <v>0</v>
      </c>
      <c r="AH25" s="98">
        <v>0</v>
      </c>
      <c r="AI25" s="98">
        <v>0</v>
      </c>
    </row>
    <row r="26" ht="20.1" customHeight="1" spans="1:35">
      <c r="A26" s="114" t="s">
        <v>82</v>
      </c>
      <c r="B26" s="114" t="s">
        <v>82</v>
      </c>
      <c r="C26" s="114" t="s">
        <v>110</v>
      </c>
      <c r="D26" s="114" t="s">
        <v>111</v>
      </c>
      <c r="E26" s="98">
        <f t="shared" si="0"/>
        <v>13882207</v>
      </c>
      <c r="F26" s="98">
        <f t="shared" si="1"/>
        <v>2612207</v>
      </c>
      <c r="G26" s="98">
        <f t="shared" si="2"/>
        <v>2612207</v>
      </c>
      <c r="H26" s="98">
        <v>1174407</v>
      </c>
      <c r="I26" s="98">
        <v>1437800</v>
      </c>
      <c r="J26" s="98">
        <f t="shared" si="3"/>
        <v>0</v>
      </c>
      <c r="K26" s="98">
        <v>0</v>
      </c>
      <c r="L26" s="98">
        <v>0</v>
      </c>
      <c r="M26" s="98">
        <f t="shared" si="4"/>
        <v>0</v>
      </c>
      <c r="N26" s="98">
        <v>0</v>
      </c>
      <c r="O26" s="98">
        <v>0</v>
      </c>
      <c r="P26" s="98">
        <f t="shared" si="5"/>
        <v>11270000</v>
      </c>
      <c r="Q26" s="98">
        <f t="shared" si="6"/>
        <v>11270000</v>
      </c>
      <c r="R26" s="98">
        <v>0</v>
      </c>
      <c r="S26" s="98">
        <v>11270000</v>
      </c>
      <c r="T26" s="98">
        <f t="shared" si="7"/>
        <v>0</v>
      </c>
      <c r="U26" s="98">
        <v>0</v>
      </c>
      <c r="V26" s="98">
        <v>0</v>
      </c>
      <c r="W26" s="98">
        <f t="shared" si="8"/>
        <v>0</v>
      </c>
      <c r="X26" s="98" t="s">
        <v>82</v>
      </c>
      <c r="Y26" s="98"/>
      <c r="Z26" s="98">
        <f t="shared" si="9"/>
        <v>0</v>
      </c>
      <c r="AA26" s="98">
        <f t="shared" si="10"/>
        <v>0</v>
      </c>
      <c r="AB26" s="98">
        <v>0</v>
      </c>
      <c r="AC26" s="98">
        <v>0</v>
      </c>
      <c r="AD26" s="98">
        <f t="shared" si="11"/>
        <v>0</v>
      </c>
      <c r="AE26" s="98">
        <v>0</v>
      </c>
      <c r="AF26" s="98">
        <v>0</v>
      </c>
      <c r="AG26" s="98">
        <f t="shared" si="12"/>
        <v>0</v>
      </c>
      <c r="AH26" s="98">
        <v>0</v>
      </c>
      <c r="AI26" s="98">
        <v>0</v>
      </c>
    </row>
    <row r="27" ht="20.1" customHeight="1" spans="1:35">
      <c r="A27" s="114" t="s">
        <v>190</v>
      </c>
      <c r="B27" s="114" t="s">
        <v>82</v>
      </c>
      <c r="C27" s="114" t="s">
        <v>82</v>
      </c>
      <c r="D27" s="114" t="s">
        <v>191</v>
      </c>
      <c r="E27" s="98">
        <f t="shared" si="0"/>
        <v>775732</v>
      </c>
      <c r="F27" s="98">
        <f t="shared" si="1"/>
        <v>775732</v>
      </c>
      <c r="G27" s="98">
        <f t="shared" si="2"/>
        <v>775732</v>
      </c>
      <c r="H27" s="98">
        <v>775732</v>
      </c>
      <c r="I27" s="98">
        <v>0</v>
      </c>
      <c r="J27" s="98">
        <f t="shared" si="3"/>
        <v>0</v>
      </c>
      <c r="K27" s="98">
        <v>0</v>
      </c>
      <c r="L27" s="98">
        <v>0</v>
      </c>
      <c r="M27" s="98">
        <f t="shared" si="4"/>
        <v>0</v>
      </c>
      <c r="N27" s="98">
        <v>0</v>
      </c>
      <c r="O27" s="98">
        <v>0</v>
      </c>
      <c r="P27" s="98">
        <f t="shared" si="5"/>
        <v>0</v>
      </c>
      <c r="Q27" s="98">
        <f t="shared" si="6"/>
        <v>0</v>
      </c>
      <c r="R27" s="98">
        <v>0</v>
      </c>
      <c r="S27" s="98">
        <v>0</v>
      </c>
      <c r="T27" s="98">
        <f t="shared" si="7"/>
        <v>0</v>
      </c>
      <c r="U27" s="98">
        <v>0</v>
      </c>
      <c r="V27" s="98">
        <v>0</v>
      </c>
      <c r="W27" s="98">
        <f t="shared" si="8"/>
        <v>0</v>
      </c>
      <c r="X27" s="98" t="s">
        <v>82</v>
      </c>
      <c r="Y27" s="98"/>
      <c r="Z27" s="98">
        <f t="shared" si="9"/>
        <v>0</v>
      </c>
      <c r="AA27" s="98">
        <f t="shared" si="10"/>
        <v>0</v>
      </c>
      <c r="AB27" s="98">
        <v>0</v>
      </c>
      <c r="AC27" s="98">
        <v>0</v>
      </c>
      <c r="AD27" s="98">
        <f t="shared" si="11"/>
        <v>0</v>
      </c>
      <c r="AE27" s="98">
        <v>0</v>
      </c>
      <c r="AF27" s="98">
        <v>0</v>
      </c>
      <c r="AG27" s="98">
        <f t="shared" si="12"/>
        <v>0</v>
      </c>
      <c r="AH27" s="98">
        <v>0</v>
      </c>
      <c r="AI27" s="98">
        <v>0</v>
      </c>
    </row>
    <row r="28" ht="20.1" customHeight="1" spans="1:35">
      <c r="A28" s="114" t="s">
        <v>192</v>
      </c>
      <c r="B28" s="114" t="s">
        <v>86</v>
      </c>
      <c r="C28" s="114" t="s">
        <v>113</v>
      </c>
      <c r="D28" s="114" t="s">
        <v>193</v>
      </c>
      <c r="E28" s="98">
        <f t="shared" si="0"/>
        <v>546298</v>
      </c>
      <c r="F28" s="98">
        <f t="shared" si="1"/>
        <v>546298</v>
      </c>
      <c r="G28" s="98">
        <f t="shared" si="2"/>
        <v>546298</v>
      </c>
      <c r="H28" s="98">
        <v>546298</v>
      </c>
      <c r="I28" s="98">
        <v>0</v>
      </c>
      <c r="J28" s="98">
        <f t="shared" si="3"/>
        <v>0</v>
      </c>
      <c r="K28" s="98">
        <v>0</v>
      </c>
      <c r="L28" s="98">
        <v>0</v>
      </c>
      <c r="M28" s="98">
        <f t="shared" si="4"/>
        <v>0</v>
      </c>
      <c r="N28" s="98">
        <v>0</v>
      </c>
      <c r="O28" s="98">
        <v>0</v>
      </c>
      <c r="P28" s="98">
        <f t="shared" si="5"/>
        <v>0</v>
      </c>
      <c r="Q28" s="98">
        <f t="shared" si="6"/>
        <v>0</v>
      </c>
      <c r="R28" s="98">
        <v>0</v>
      </c>
      <c r="S28" s="98">
        <v>0</v>
      </c>
      <c r="T28" s="98">
        <f t="shared" si="7"/>
        <v>0</v>
      </c>
      <c r="U28" s="98">
        <v>0</v>
      </c>
      <c r="V28" s="98">
        <v>0</v>
      </c>
      <c r="W28" s="98">
        <f t="shared" si="8"/>
        <v>0</v>
      </c>
      <c r="X28" s="98" t="s">
        <v>82</v>
      </c>
      <c r="Y28" s="98"/>
      <c r="Z28" s="98">
        <f t="shared" si="9"/>
        <v>0</v>
      </c>
      <c r="AA28" s="98">
        <f t="shared" si="10"/>
        <v>0</v>
      </c>
      <c r="AB28" s="98">
        <v>0</v>
      </c>
      <c r="AC28" s="98">
        <v>0</v>
      </c>
      <c r="AD28" s="98">
        <f t="shared" si="11"/>
        <v>0</v>
      </c>
      <c r="AE28" s="98">
        <v>0</v>
      </c>
      <c r="AF28" s="98">
        <v>0</v>
      </c>
      <c r="AG28" s="98">
        <f t="shared" si="12"/>
        <v>0</v>
      </c>
      <c r="AH28" s="98">
        <v>0</v>
      </c>
      <c r="AI28" s="98">
        <v>0</v>
      </c>
    </row>
    <row r="29" ht="20.1" customHeight="1" spans="1:35">
      <c r="A29" s="114" t="s">
        <v>192</v>
      </c>
      <c r="B29" s="114" t="s">
        <v>89</v>
      </c>
      <c r="C29" s="114" t="s">
        <v>113</v>
      </c>
      <c r="D29" s="114" t="s">
        <v>194</v>
      </c>
      <c r="E29" s="98">
        <f t="shared" si="0"/>
        <v>125426</v>
      </c>
      <c r="F29" s="98">
        <f t="shared" si="1"/>
        <v>125426</v>
      </c>
      <c r="G29" s="98">
        <f t="shared" si="2"/>
        <v>125426</v>
      </c>
      <c r="H29" s="98">
        <v>125426</v>
      </c>
      <c r="I29" s="98">
        <v>0</v>
      </c>
      <c r="J29" s="98">
        <f t="shared" si="3"/>
        <v>0</v>
      </c>
      <c r="K29" s="98">
        <v>0</v>
      </c>
      <c r="L29" s="98">
        <v>0</v>
      </c>
      <c r="M29" s="98">
        <f t="shared" si="4"/>
        <v>0</v>
      </c>
      <c r="N29" s="98">
        <v>0</v>
      </c>
      <c r="O29" s="98">
        <v>0</v>
      </c>
      <c r="P29" s="98">
        <f t="shared" si="5"/>
        <v>0</v>
      </c>
      <c r="Q29" s="98">
        <f t="shared" si="6"/>
        <v>0</v>
      </c>
      <c r="R29" s="98">
        <v>0</v>
      </c>
      <c r="S29" s="98">
        <v>0</v>
      </c>
      <c r="T29" s="98">
        <f t="shared" si="7"/>
        <v>0</v>
      </c>
      <c r="U29" s="98">
        <v>0</v>
      </c>
      <c r="V29" s="98">
        <v>0</v>
      </c>
      <c r="W29" s="98">
        <f t="shared" si="8"/>
        <v>0</v>
      </c>
      <c r="X29" s="98" t="s">
        <v>82</v>
      </c>
      <c r="Y29" s="98"/>
      <c r="Z29" s="98">
        <f t="shared" si="9"/>
        <v>0</v>
      </c>
      <c r="AA29" s="98">
        <f t="shared" si="10"/>
        <v>0</v>
      </c>
      <c r="AB29" s="98">
        <v>0</v>
      </c>
      <c r="AC29" s="98">
        <v>0</v>
      </c>
      <c r="AD29" s="98">
        <f t="shared" si="11"/>
        <v>0</v>
      </c>
      <c r="AE29" s="98">
        <v>0</v>
      </c>
      <c r="AF29" s="98">
        <v>0</v>
      </c>
      <c r="AG29" s="98">
        <f t="shared" si="12"/>
        <v>0</v>
      </c>
      <c r="AH29" s="98">
        <v>0</v>
      </c>
      <c r="AI29" s="98">
        <v>0</v>
      </c>
    </row>
    <row r="30" ht="20.1" customHeight="1" spans="1:35">
      <c r="A30" s="114" t="s">
        <v>192</v>
      </c>
      <c r="B30" s="114" t="s">
        <v>91</v>
      </c>
      <c r="C30" s="114" t="s">
        <v>113</v>
      </c>
      <c r="D30" s="114" t="s">
        <v>195</v>
      </c>
      <c r="E30" s="98">
        <f t="shared" si="0"/>
        <v>104008</v>
      </c>
      <c r="F30" s="98">
        <f t="shared" si="1"/>
        <v>104008</v>
      </c>
      <c r="G30" s="98">
        <f t="shared" si="2"/>
        <v>104008</v>
      </c>
      <c r="H30" s="98">
        <v>104008</v>
      </c>
      <c r="I30" s="98">
        <v>0</v>
      </c>
      <c r="J30" s="98">
        <f t="shared" si="3"/>
        <v>0</v>
      </c>
      <c r="K30" s="98">
        <v>0</v>
      </c>
      <c r="L30" s="98">
        <v>0</v>
      </c>
      <c r="M30" s="98">
        <f t="shared" si="4"/>
        <v>0</v>
      </c>
      <c r="N30" s="98">
        <v>0</v>
      </c>
      <c r="O30" s="98">
        <v>0</v>
      </c>
      <c r="P30" s="98">
        <f t="shared" si="5"/>
        <v>0</v>
      </c>
      <c r="Q30" s="98">
        <f t="shared" si="6"/>
        <v>0</v>
      </c>
      <c r="R30" s="98">
        <v>0</v>
      </c>
      <c r="S30" s="98">
        <v>0</v>
      </c>
      <c r="T30" s="98">
        <f t="shared" si="7"/>
        <v>0</v>
      </c>
      <c r="U30" s="98">
        <v>0</v>
      </c>
      <c r="V30" s="98">
        <v>0</v>
      </c>
      <c r="W30" s="98">
        <f t="shared" si="8"/>
        <v>0</v>
      </c>
      <c r="X30" s="98" t="s">
        <v>82</v>
      </c>
      <c r="Y30" s="98"/>
      <c r="Z30" s="98">
        <f t="shared" si="9"/>
        <v>0</v>
      </c>
      <c r="AA30" s="98">
        <f t="shared" si="10"/>
        <v>0</v>
      </c>
      <c r="AB30" s="98">
        <v>0</v>
      </c>
      <c r="AC30" s="98">
        <v>0</v>
      </c>
      <c r="AD30" s="98">
        <f t="shared" si="11"/>
        <v>0</v>
      </c>
      <c r="AE30" s="98">
        <v>0</v>
      </c>
      <c r="AF30" s="98">
        <v>0</v>
      </c>
      <c r="AG30" s="98">
        <f t="shared" si="12"/>
        <v>0</v>
      </c>
      <c r="AH30" s="98">
        <v>0</v>
      </c>
      <c r="AI30" s="98">
        <v>0</v>
      </c>
    </row>
    <row r="31" ht="20.1" customHeight="1" spans="1:35">
      <c r="A31" s="114" t="s">
        <v>196</v>
      </c>
      <c r="B31" s="114" t="s">
        <v>82</v>
      </c>
      <c r="C31" s="114" t="s">
        <v>82</v>
      </c>
      <c r="D31" s="114" t="s">
        <v>197</v>
      </c>
      <c r="E31" s="98">
        <f t="shared" si="0"/>
        <v>510662</v>
      </c>
      <c r="F31" s="98">
        <f t="shared" si="1"/>
        <v>510662</v>
      </c>
      <c r="G31" s="98">
        <f t="shared" si="2"/>
        <v>510662</v>
      </c>
      <c r="H31" s="98">
        <v>130662</v>
      </c>
      <c r="I31" s="98">
        <v>380000</v>
      </c>
      <c r="J31" s="98">
        <f t="shared" si="3"/>
        <v>0</v>
      </c>
      <c r="K31" s="98">
        <v>0</v>
      </c>
      <c r="L31" s="98">
        <v>0</v>
      </c>
      <c r="M31" s="98">
        <f t="shared" si="4"/>
        <v>0</v>
      </c>
      <c r="N31" s="98">
        <v>0</v>
      </c>
      <c r="O31" s="98">
        <v>0</v>
      </c>
      <c r="P31" s="98">
        <f t="shared" si="5"/>
        <v>0</v>
      </c>
      <c r="Q31" s="98">
        <f t="shared" si="6"/>
        <v>0</v>
      </c>
      <c r="R31" s="98">
        <v>0</v>
      </c>
      <c r="S31" s="98">
        <v>0</v>
      </c>
      <c r="T31" s="98">
        <f t="shared" si="7"/>
        <v>0</v>
      </c>
      <c r="U31" s="98">
        <v>0</v>
      </c>
      <c r="V31" s="98">
        <v>0</v>
      </c>
      <c r="W31" s="98">
        <f t="shared" si="8"/>
        <v>0</v>
      </c>
      <c r="X31" s="98" t="s">
        <v>82</v>
      </c>
      <c r="Y31" s="98"/>
      <c r="Z31" s="98">
        <f t="shared" si="9"/>
        <v>0</v>
      </c>
      <c r="AA31" s="98">
        <f t="shared" si="10"/>
        <v>0</v>
      </c>
      <c r="AB31" s="98">
        <v>0</v>
      </c>
      <c r="AC31" s="98">
        <v>0</v>
      </c>
      <c r="AD31" s="98">
        <f t="shared" si="11"/>
        <v>0</v>
      </c>
      <c r="AE31" s="98">
        <v>0</v>
      </c>
      <c r="AF31" s="98">
        <v>0</v>
      </c>
      <c r="AG31" s="98">
        <f t="shared" si="12"/>
        <v>0</v>
      </c>
      <c r="AH31" s="98">
        <v>0</v>
      </c>
      <c r="AI31" s="98">
        <v>0</v>
      </c>
    </row>
    <row r="32" ht="20.1" customHeight="1" spans="1:35">
      <c r="A32" s="114" t="s">
        <v>198</v>
      </c>
      <c r="B32" s="114" t="s">
        <v>86</v>
      </c>
      <c r="C32" s="114" t="s">
        <v>113</v>
      </c>
      <c r="D32" s="114" t="s">
        <v>199</v>
      </c>
      <c r="E32" s="98">
        <f t="shared" si="0"/>
        <v>317144</v>
      </c>
      <c r="F32" s="98">
        <f t="shared" si="1"/>
        <v>317144</v>
      </c>
      <c r="G32" s="98">
        <f t="shared" si="2"/>
        <v>317144</v>
      </c>
      <c r="H32" s="98">
        <v>127144</v>
      </c>
      <c r="I32" s="98">
        <v>190000</v>
      </c>
      <c r="J32" s="98">
        <f t="shared" si="3"/>
        <v>0</v>
      </c>
      <c r="K32" s="98">
        <v>0</v>
      </c>
      <c r="L32" s="98">
        <v>0</v>
      </c>
      <c r="M32" s="98">
        <f t="shared" si="4"/>
        <v>0</v>
      </c>
      <c r="N32" s="98">
        <v>0</v>
      </c>
      <c r="O32" s="98">
        <v>0</v>
      </c>
      <c r="P32" s="98">
        <f t="shared" si="5"/>
        <v>0</v>
      </c>
      <c r="Q32" s="98">
        <f t="shared" si="6"/>
        <v>0</v>
      </c>
      <c r="R32" s="98">
        <v>0</v>
      </c>
      <c r="S32" s="98">
        <v>0</v>
      </c>
      <c r="T32" s="98">
        <f t="shared" si="7"/>
        <v>0</v>
      </c>
      <c r="U32" s="98">
        <v>0</v>
      </c>
      <c r="V32" s="98">
        <v>0</v>
      </c>
      <c r="W32" s="98">
        <f t="shared" si="8"/>
        <v>0</v>
      </c>
      <c r="X32" s="98" t="s">
        <v>82</v>
      </c>
      <c r="Y32" s="98"/>
      <c r="Z32" s="98">
        <f t="shared" si="9"/>
        <v>0</v>
      </c>
      <c r="AA32" s="98">
        <f t="shared" si="10"/>
        <v>0</v>
      </c>
      <c r="AB32" s="98">
        <v>0</v>
      </c>
      <c r="AC32" s="98">
        <v>0</v>
      </c>
      <c r="AD32" s="98">
        <f t="shared" si="11"/>
        <v>0</v>
      </c>
      <c r="AE32" s="98">
        <v>0</v>
      </c>
      <c r="AF32" s="98">
        <v>0</v>
      </c>
      <c r="AG32" s="98">
        <f t="shared" si="12"/>
        <v>0</v>
      </c>
      <c r="AH32" s="98">
        <v>0</v>
      </c>
      <c r="AI32" s="98">
        <v>0</v>
      </c>
    </row>
    <row r="33" ht="20.1" customHeight="1" spans="1:35">
      <c r="A33" s="114" t="s">
        <v>198</v>
      </c>
      <c r="B33" s="114" t="s">
        <v>91</v>
      </c>
      <c r="C33" s="114" t="s">
        <v>113</v>
      </c>
      <c r="D33" s="114" t="s">
        <v>200</v>
      </c>
      <c r="E33" s="98">
        <f t="shared" si="0"/>
        <v>3518</v>
      </c>
      <c r="F33" s="98">
        <f t="shared" si="1"/>
        <v>3518</v>
      </c>
      <c r="G33" s="98">
        <f t="shared" si="2"/>
        <v>3518</v>
      </c>
      <c r="H33" s="98">
        <v>3518</v>
      </c>
      <c r="I33" s="98">
        <v>0</v>
      </c>
      <c r="J33" s="98">
        <f t="shared" si="3"/>
        <v>0</v>
      </c>
      <c r="K33" s="98">
        <v>0</v>
      </c>
      <c r="L33" s="98">
        <v>0</v>
      </c>
      <c r="M33" s="98">
        <f t="shared" si="4"/>
        <v>0</v>
      </c>
      <c r="N33" s="98">
        <v>0</v>
      </c>
      <c r="O33" s="98">
        <v>0</v>
      </c>
      <c r="P33" s="98">
        <f t="shared" si="5"/>
        <v>0</v>
      </c>
      <c r="Q33" s="98">
        <f t="shared" si="6"/>
        <v>0</v>
      </c>
      <c r="R33" s="98">
        <v>0</v>
      </c>
      <c r="S33" s="98">
        <v>0</v>
      </c>
      <c r="T33" s="98">
        <f t="shared" si="7"/>
        <v>0</v>
      </c>
      <c r="U33" s="98">
        <v>0</v>
      </c>
      <c r="V33" s="98">
        <v>0</v>
      </c>
      <c r="W33" s="98">
        <f t="shared" si="8"/>
        <v>0</v>
      </c>
      <c r="X33" s="98" t="s">
        <v>82</v>
      </c>
      <c r="Y33" s="98"/>
      <c r="Z33" s="98">
        <f t="shared" si="9"/>
        <v>0</v>
      </c>
      <c r="AA33" s="98">
        <f t="shared" si="10"/>
        <v>0</v>
      </c>
      <c r="AB33" s="98">
        <v>0</v>
      </c>
      <c r="AC33" s="98">
        <v>0</v>
      </c>
      <c r="AD33" s="98">
        <f t="shared" si="11"/>
        <v>0</v>
      </c>
      <c r="AE33" s="98">
        <v>0</v>
      </c>
      <c r="AF33" s="98">
        <v>0</v>
      </c>
      <c r="AG33" s="98">
        <f t="shared" si="12"/>
        <v>0</v>
      </c>
      <c r="AH33" s="98">
        <v>0</v>
      </c>
      <c r="AI33" s="98">
        <v>0</v>
      </c>
    </row>
    <row r="34" ht="20.1" customHeight="1" spans="1:35">
      <c r="A34" s="114" t="s">
        <v>198</v>
      </c>
      <c r="B34" s="114" t="s">
        <v>101</v>
      </c>
      <c r="C34" s="114" t="s">
        <v>113</v>
      </c>
      <c r="D34" s="114" t="s">
        <v>214</v>
      </c>
      <c r="E34" s="98">
        <f t="shared" si="0"/>
        <v>180000</v>
      </c>
      <c r="F34" s="98">
        <f t="shared" si="1"/>
        <v>180000</v>
      </c>
      <c r="G34" s="98">
        <f t="shared" si="2"/>
        <v>180000</v>
      </c>
      <c r="H34" s="98">
        <v>0</v>
      </c>
      <c r="I34" s="98">
        <v>180000</v>
      </c>
      <c r="J34" s="98">
        <f t="shared" si="3"/>
        <v>0</v>
      </c>
      <c r="K34" s="98">
        <v>0</v>
      </c>
      <c r="L34" s="98">
        <v>0</v>
      </c>
      <c r="M34" s="98">
        <f t="shared" si="4"/>
        <v>0</v>
      </c>
      <c r="N34" s="98">
        <v>0</v>
      </c>
      <c r="O34" s="98">
        <v>0</v>
      </c>
      <c r="P34" s="98">
        <f t="shared" si="5"/>
        <v>0</v>
      </c>
      <c r="Q34" s="98">
        <f t="shared" si="6"/>
        <v>0</v>
      </c>
      <c r="R34" s="98">
        <v>0</v>
      </c>
      <c r="S34" s="98">
        <v>0</v>
      </c>
      <c r="T34" s="98">
        <f t="shared" si="7"/>
        <v>0</v>
      </c>
      <c r="U34" s="98">
        <v>0</v>
      </c>
      <c r="V34" s="98">
        <v>0</v>
      </c>
      <c r="W34" s="98">
        <f t="shared" si="8"/>
        <v>0</v>
      </c>
      <c r="X34" s="98" t="s">
        <v>82</v>
      </c>
      <c r="Y34" s="98"/>
      <c r="Z34" s="98">
        <f t="shared" si="9"/>
        <v>0</v>
      </c>
      <c r="AA34" s="98">
        <f t="shared" si="10"/>
        <v>0</v>
      </c>
      <c r="AB34" s="98">
        <v>0</v>
      </c>
      <c r="AC34" s="98">
        <v>0</v>
      </c>
      <c r="AD34" s="98">
        <f t="shared" si="11"/>
        <v>0</v>
      </c>
      <c r="AE34" s="98">
        <v>0</v>
      </c>
      <c r="AF34" s="98">
        <v>0</v>
      </c>
      <c r="AG34" s="98">
        <f t="shared" si="12"/>
        <v>0</v>
      </c>
      <c r="AH34" s="98">
        <v>0</v>
      </c>
      <c r="AI34" s="98">
        <v>0</v>
      </c>
    </row>
    <row r="35" ht="20.1" customHeight="1" spans="1:35">
      <c r="A35" s="114" t="s">
        <v>198</v>
      </c>
      <c r="B35" s="114" t="s">
        <v>115</v>
      </c>
      <c r="C35" s="114" t="s">
        <v>113</v>
      </c>
      <c r="D35" s="114" t="s">
        <v>202</v>
      </c>
      <c r="E35" s="98">
        <f t="shared" si="0"/>
        <v>10000</v>
      </c>
      <c r="F35" s="98">
        <f t="shared" si="1"/>
        <v>10000</v>
      </c>
      <c r="G35" s="98">
        <f t="shared" si="2"/>
        <v>10000</v>
      </c>
      <c r="H35" s="98">
        <v>0</v>
      </c>
      <c r="I35" s="98">
        <v>10000</v>
      </c>
      <c r="J35" s="98">
        <f t="shared" si="3"/>
        <v>0</v>
      </c>
      <c r="K35" s="98">
        <v>0</v>
      </c>
      <c r="L35" s="98">
        <v>0</v>
      </c>
      <c r="M35" s="98">
        <f t="shared" si="4"/>
        <v>0</v>
      </c>
      <c r="N35" s="98">
        <v>0</v>
      </c>
      <c r="O35" s="98">
        <v>0</v>
      </c>
      <c r="P35" s="98">
        <f t="shared" si="5"/>
        <v>0</v>
      </c>
      <c r="Q35" s="98">
        <f t="shared" si="6"/>
        <v>0</v>
      </c>
      <c r="R35" s="98">
        <v>0</v>
      </c>
      <c r="S35" s="98">
        <v>0</v>
      </c>
      <c r="T35" s="98">
        <f t="shared" si="7"/>
        <v>0</v>
      </c>
      <c r="U35" s="98">
        <v>0</v>
      </c>
      <c r="V35" s="98">
        <v>0</v>
      </c>
      <c r="W35" s="98">
        <f t="shared" si="8"/>
        <v>0</v>
      </c>
      <c r="X35" s="98" t="s">
        <v>82</v>
      </c>
      <c r="Y35" s="98"/>
      <c r="Z35" s="98">
        <f t="shared" si="9"/>
        <v>0</v>
      </c>
      <c r="AA35" s="98">
        <f t="shared" si="10"/>
        <v>0</v>
      </c>
      <c r="AB35" s="98">
        <v>0</v>
      </c>
      <c r="AC35" s="98">
        <v>0</v>
      </c>
      <c r="AD35" s="98">
        <f t="shared" si="11"/>
        <v>0</v>
      </c>
      <c r="AE35" s="98">
        <v>0</v>
      </c>
      <c r="AF35" s="98">
        <v>0</v>
      </c>
      <c r="AG35" s="98">
        <f t="shared" si="12"/>
        <v>0</v>
      </c>
      <c r="AH35" s="98">
        <v>0</v>
      </c>
      <c r="AI35" s="98">
        <v>0</v>
      </c>
    </row>
    <row r="36" ht="20.1" customHeight="1" spans="1:35">
      <c r="A36" s="114" t="s">
        <v>215</v>
      </c>
      <c r="B36" s="114" t="s">
        <v>82</v>
      </c>
      <c r="C36" s="114" t="s">
        <v>82</v>
      </c>
      <c r="D36" s="114" t="s">
        <v>216</v>
      </c>
      <c r="E36" s="98">
        <f t="shared" si="0"/>
        <v>100000</v>
      </c>
      <c r="F36" s="98">
        <f t="shared" si="1"/>
        <v>100000</v>
      </c>
      <c r="G36" s="98">
        <f t="shared" si="2"/>
        <v>100000</v>
      </c>
      <c r="H36" s="98">
        <v>0</v>
      </c>
      <c r="I36" s="98">
        <v>100000</v>
      </c>
      <c r="J36" s="98">
        <f t="shared" si="3"/>
        <v>0</v>
      </c>
      <c r="K36" s="98">
        <v>0</v>
      </c>
      <c r="L36" s="98">
        <v>0</v>
      </c>
      <c r="M36" s="98">
        <f t="shared" si="4"/>
        <v>0</v>
      </c>
      <c r="N36" s="98">
        <v>0</v>
      </c>
      <c r="O36" s="98">
        <v>0</v>
      </c>
      <c r="P36" s="98">
        <f t="shared" si="5"/>
        <v>0</v>
      </c>
      <c r="Q36" s="98">
        <f t="shared" si="6"/>
        <v>0</v>
      </c>
      <c r="R36" s="98">
        <v>0</v>
      </c>
      <c r="S36" s="98">
        <v>0</v>
      </c>
      <c r="T36" s="98">
        <f t="shared" si="7"/>
        <v>0</v>
      </c>
      <c r="U36" s="98">
        <v>0</v>
      </c>
      <c r="V36" s="98">
        <v>0</v>
      </c>
      <c r="W36" s="98">
        <f t="shared" si="8"/>
        <v>0</v>
      </c>
      <c r="X36" s="98" t="s">
        <v>82</v>
      </c>
      <c r="Y36" s="98"/>
      <c r="Z36" s="98">
        <f t="shared" si="9"/>
        <v>0</v>
      </c>
      <c r="AA36" s="98">
        <f t="shared" si="10"/>
        <v>0</v>
      </c>
      <c r="AB36" s="98">
        <v>0</v>
      </c>
      <c r="AC36" s="98">
        <v>0</v>
      </c>
      <c r="AD36" s="98">
        <f t="shared" si="11"/>
        <v>0</v>
      </c>
      <c r="AE36" s="98">
        <v>0</v>
      </c>
      <c r="AF36" s="98">
        <v>0</v>
      </c>
      <c r="AG36" s="98">
        <f t="shared" si="12"/>
        <v>0</v>
      </c>
      <c r="AH36" s="98">
        <v>0</v>
      </c>
      <c r="AI36" s="98">
        <v>0</v>
      </c>
    </row>
    <row r="37" ht="20.1" customHeight="1" spans="1:35">
      <c r="A37" s="114" t="s">
        <v>217</v>
      </c>
      <c r="B37" s="114" t="s">
        <v>112</v>
      </c>
      <c r="C37" s="114" t="s">
        <v>113</v>
      </c>
      <c r="D37" s="114" t="s">
        <v>218</v>
      </c>
      <c r="E37" s="98">
        <f t="shared" si="0"/>
        <v>100000</v>
      </c>
      <c r="F37" s="98">
        <f t="shared" si="1"/>
        <v>100000</v>
      </c>
      <c r="G37" s="98">
        <f t="shared" si="2"/>
        <v>100000</v>
      </c>
      <c r="H37" s="98">
        <v>0</v>
      </c>
      <c r="I37" s="98">
        <v>100000</v>
      </c>
      <c r="J37" s="98">
        <f t="shared" si="3"/>
        <v>0</v>
      </c>
      <c r="K37" s="98">
        <v>0</v>
      </c>
      <c r="L37" s="98">
        <v>0</v>
      </c>
      <c r="M37" s="98">
        <f t="shared" si="4"/>
        <v>0</v>
      </c>
      <c r="N37" s="98">
        <v>0</v>
      </c>
      <c r="O37" s="98">
        <v>0</v>
      </c>
      <c r="P37" s="98">
        <f t="shared" si="5"/>
        <v>0</v>
      </c>
      <c r="Q37" s="98">
        <f t="shared" si="6"/>
        <v>0</v>
      </c>
      <c r="R37" s="98">
        <v>0</v>
      </c>
      <c r="S37" s="98">
        <v>0</v>
      </c>
      <c r="T37" s="98">
        <f t="shared" si="7"/>
        <v>0</v>
      </c>
      <c r="U37" s="98">
        <v>0</v>
      </c>
      <c r="V37" s="98">
        <v>0</v>
      </c>
      <c r="W37" s="98">
        <f t="shared" si="8"/>
        <v>0</v>
      </c>
      <c r="X37" s="98" t="s">
        <v>82</v>
      </c>
      <c r="Y37" s="98"/>
      <c r="Z37" s="98">
        <f t="shared" si="9"/>
        <v>0</v>
      </c>
      <c r="AA37" s="98">
        <f t="shared" si="10"/>
        <v>0</v>
      </c>
      <c r="AB37" s="98">
        <v>0</v>
      </c>
      <c r="AC37" s="98">
        <v>0</v>
      </c>
      <c r="AD37" s="98">
        <f t="shared" si="11"/>
        <v>0</v>
      </c>
      <c r="AE37" s="98">
        <v>0</v>
      </c>
      <c r="AF37" s="98">
        <v>0</v>
      </c>
      <c r="AG37" s="98">
        <f t="shared" si="12"/>
        <v>0</v>
      </c>
      <c r="AH37" s="98">
        <v>0</v>
      </c>
      <c r="AI37" s="98">
        <v>0</v>
      </c>
    </row>
    <row r="38" ht="20.1" customHeight="1" spans="1:35">
      <c r="A38" s="114" t="s">
        <v>204</v>
      </c>
      <c r="B38" s="114" t="s">
        <v>82</v>
      </c>
      <c r="C38" s="114" t="s">
        <v>82</v>
      </c>
      <c r="D38" s="114" t="s">
        <v>205</v>
      </c>
      <c r="E38" s="98">
        <f t="shared" si="0"/>
        <v>268013</v>
      </c>
      <c r="F38" s="98">
        <f t="shared" si="1"/>
        <v>268013</v>
      </c>
      <c r="G38" s="98">
        <f t="shared" si="2"/>
        <v>268013</v>
      </c>
      <c r="H38" s="98">
        <v>268013</v>
      </c>
      <c r="I38" s="98">
        <v>0</v>
      </c>
      <c r="J38" s="98">
        <f t="shared" si="3"/>
        <v>0</v>
      </c>
      <c r="K38" s="98">
        <v>0</v>
      </c>
      <c r="L38" s="98">
        <v>0</v>
      </c>
      <c r="M38" s="98">
        <f t="shared" si="4"/>
        <v>0</v>
      </c>
      <c r="N38" s="98">
        <v>0</v>
      </c>
      <c r="O38" s="98">
        <v>0</v>
      </c>
      <c r="P38" s="98">
        <f t="shared" si="5"/>
        <v>0</v>
      </c>
      <c r="Q38" s="98">
        <f t="shared" si="6"/>
        <v>0</v>
      </c>
      <c r="R38" s="98">
        <v>0</v>
      </c>
      <c r="S38" s="98">
        <v>0</v>
      </c>
      <c r="T38" s="98">
        <f t="shared" si="7"/>
        <v>0</v>
      </c>
      <c r="U38" s="98">
        <v>0</v>
      </c>
      <c r="V38" s="98">
        <v>0</v>
      </c>
      <c r="W38" s="98">
        <f t="shared" si="8"/>
        <v>0</v>
      </c>
      <c r="X38" s="98" t="s">
        <v>82</v>
      </c>
      <c r="Y38" s="98"/>
      <c r="Z38" s="98">
        <f t="shared" si="9"/>
        <v>0</v>
      </c>
      <c r="AA38" s="98">
        <f t="shared" si="10"/>
        <v>0</v>
      </c>
      <c r="AB38" s="98">
        <v>0</v>
      </c>
      <c r="AC38" s="98">
        <v>0</v>
      </c>
      <c r="AD38" s="98">
        <f t="shared" si="11"/>
        <v>0</v>
      </c>
      <c r="AE38" s="98">
        <v>0</v>
      </c>
      <c r="AF38" s="98">
        <v>0</v>
      </c>
      <c r="AG38" s="98">
        <f t="shared" si="12"/>
        <v>0</v>
      </c>
      <c r="AH38" s="98">
        <v>0</v>
      </c>
      <c r="AI38" s="98">
        <v>0</v>
      </c>
    </row>
    <row r="39" ht="20.1" customHeight="1" spans="1:35">
      <c r="A39" s="114" t="s">
        <v>206</v>
      </c>
      <c r="B39" s="114" t="s">
        <v>86</v>
      </c>
      <c r="C39" s="114" t="s">
        <v>113</v>
      </c>
      <c r="D39" s="114" t="s">
        <v>207</v>
      </c>
      <c r="E39" s="98">
        <f t="shared" si="0"/>
        <v>235013</v>
      </c>
      <c r="F39" s="98">
        <f t="shared" si="1"/>
        <v>235013</v>
      </c>
      <c r="G39" s="98">
        <f t="shared" si="2"/>
        <v>235013</v>
      </c>
      <c r="H39" s="98">
        <v>235013</v>
      </c>
      <c r="I39" s="98">
        <v>0</v>
      </c>
      <c r="J39" s="98">
        <f t="shared" si="3"/>
        <v>0</v>
      </c>
      <c r="K39" s="98">
        <v>0</v>
      </c>
      <c r="L39" s="98">
        <v>0</v>
      </c>
      <c r="M39" s="98">
        <f t="shared" si="4"/>
        <v>0</v>
      </c>
      <c r="N39" s="98">
        <v>0</v>
      </c>
      <c r="O39" s="98">
        <v>0</v>
      </c>
      <c r="P39" s="98">
        <f t="shared" si="5"/>
        <v>0</v>
      </c>
      <c r="Q39" s="98">
        <f t="shared" si="6"/>
        <v>0</v>
      </c>
      <c r="R39" s="98">
        <v>0</v>
      </c>
      <c r="S39" s="98">
        <v>0</v>
      </c>
      <c r="T39" s="98">
        <f t="shared" si="7"/>
        <v>0</v>
      </c>
      <c r="U39" s="98">
        <v>0</v>
      </c>
      <c r="V39" s="98">
        <v>0</v>
      </c>
      <c r="W39" s="98">
        <f t="shared" si="8"/>
        <v>0</v>
      </c>
      <c r="X39" s="98" t="s">
        <v>82</v>
      </c>
      <c r="Y39" s="98"/>
      <c r="Z39" s="98">
        <f t="shared" si="9"/>
        <v>0</v>
      </c>
      <c r="AA39" s="98">
        <f t="shared" si="10"/>
        <v>0</v>
      </c>
      <c r="AB39" s="98">
        <v>0</v>
      </c>
      <c r="AC39" s="98">
        <v>0</v>
      </c>
      <c r="AD39" s="98">
        <f t="shared" si="11"/>
        <v>0</v>
      </c>
      <c r="AE39" s="98">
        <v>0</v>
      </c>
      <c r="AF39" s="98">
        <v>0</v>
      </c>
      <c r="AG39" s="98">
        <f t="shared" si="12"/>
        <v>0</v>
      </c>
      <c r="AH39" s="98">
        <v>0</v>
      </c>
      <c r="AI39" s="98">
        <v>0</v>
      </c>
    </row>
    <row r="40" ht="20.1" customHeight="1" spans="1:35">
      <c r="A40" s="114" t="s">
        <v>206</v>
      </c>
      <c r="B40" s="114" t="s">
        <v>89</v>
      </c>
      <c r="C40" s="114" t="s">
        <v>113</v>
      </c>
      <c r="D40" s="114" t="s">
        <v>208</v>
      </c>
      <c r="E40" s="98">
        <f t="shared" si="0"/>
        <v>33000</v>
      </c>
      <c r="F40" s="98">
        <f t="shared" si="1"/>
        <v>33000</v>
      </c>
      <c r="G40" s="98">
        <f t="shared" si="2"/>
        <v>33000</v>
      </c>
      <c r="H40" s="98">
        <v>33000</v>
      </c>
      <c r="I40" s="98">
        <v>0</v>
      </c>
      <c r="J40" s="98">
        <f t="shared" si="3"/>
        <v>0</v>
      </c>
      <c r="K40" s="98">
        <v>0</v>
      </c>
      <c r="L40" s="98">
        <v>0</v>
      </c>
      <c r="M40" s="98">
        <f t="shared" si="4"/>
        <v>0</v>
      </c>
      <c r="N40" s="98">
        <v>0</v>
      </c>
      <c r="O40" s="98">
        <v>0</v>
      </c>
      <c r="P40" s="98">
        <f t="shared" si="5"/>
        <v>0</v>
      </c>
      <c r="Q40" s="98">
        <f t="shared" si="6"/>
        <v>0</v>
      </c>
      <c r="R40" s="98">
        <v>0</v>
      </c>
      <c r="S40" s="98">
        <v>0</v>
      </c>
      <c r="T40" s="98">
        <f t="shared" si="7"/>
        <v>0</v>
      </c>
      <c r="U40" s="98">
        <v>0</v>
      </c>
      <c r="V40" s="98">
        <v>0</v>
      </c>
      <c r="W40" s="98">
        <f t="shared" si="8"/>
        <v>0</v>
      </c>
      <c r="X40" s="98" t="s">
        <v>82</v>
      </c>
      <c r="Y40" s="98"/>
      <c r="Z40" s="98">
        <f t="shared" si="9"/>
        <v>0</v>
      </c>
      <c r="AA40" s="98">
        <f t="shared" si="10"/>
        <v>0</v>
      </c>
      <c r="AB40" s="98">
        <v>0</v>
      </c>
      <c r="AC40" s="98">
        <v>0</v>
      </c>
      <c r="AD40" s="98">
        <f t="shared" si="11"/>
        <v>0</v>
      </c>
      <c r="AE40" s="98">
        <v>0</v>
      </c>
      <c r="AF40" s="98">
        <v>0</v>
      </c>
      <c r="AG40" s="98">
        <f t="shared" si="12"/>
        <v>0</v>
      </c>
      <c r="AH40" s="98">
        <v>0</v>
      </c>
      <c r="AI40" s="98">
        <v>0</v>
      </c>
    </row>
    <row r="41" ht="20.1" customHeight="1" spans="1:35">
      <c r="A41" s="114" t="s">
        <v>219</v>
      </c>
      <c r="B41" s="114" t="s">
        <v>82</v>
      </c>
      <c r="C41" s="114" t="s">
        <v>82</v>
      </c>
      <c r="D41" s="114" t="s">
        <v>220</v>
      </c>
      <c r="E41" s="98">
        <f t="shared" si="0"/>
        <v>200000</v>
      </c>
      <c r="F41" s="98">
        <f t="shared" si="1"/>
        <v>200000</v>
      </c>
      <c r="G41" s="98">
        <f t="shared" si="2"/>
        <v>200000</v>
      </c>
      <c r="H41" s="98">
        <v>0</v>
      </c>
      <c r="I41" s="98">
        <v>200000</v>
      </c>
      <c r="J41" s="98">
        <f t="shared" si="3"/>
        <v>0</v>
      </c>
      <c r="K41" s="98">
        <v>0</v>
      </c>
      <c r="L41" s="98">
        <v>0</v>
      </c>
      <c r="M41" s="98">
        <f t="shared" si="4"/>
        <v>0</v>
      </c>
      <c r="N41" s="98">
        <v>0</v>
      </c>
      <c r="O41" s="98">
        <v>0</v>
      </c>
      <c r="P41" s="98">
        <f t="shared" si="5"/>
        <v>0</v>
      </c>
      <c r="Q41" s="98">
        <f t="shared" si="6"/>
        <v>0</v>
      </c>
      <c r="R41" s="98">
        <v>0</v>
      </c>
      <c r="S41" s="98">
        <v>0</v>
      </c>
      <c r="T41" s="98">
        <f t="shared" si="7"/>
        <v>0</v>
      </c>
      <c r="U41" s="98">
        <v>0</v>
      </c>
      <c r="V41" s="98">
        <v>0</v>
      </c>
      <c r="W41" s="98">
        <f t="shared" si="8"/>
        <v>0</v>
      </c>
      <c r="X41" s="98" t="s">
        <v>82</v>
      </c>
      <c r="Y41" s="98"/>
      <c r="Z41" s="98">
        <f t="shared" si="9"/>
        <v>0</v>
      </c>
      <c r="AA41" s="98">
        <f t="shared" si="10"/>
        <v>0</v>
      </c>
      <c r="AB41" s="98">
        <v>0</v>
      </c>
      <c r="AC41" s="98">
        <v>0</v>
      </c>
      <c r="AD41" s="98">
        <f t="shared" si="11"/>
        <v>0</v>
      </c>
      <c r="AE41" s="98">
        <v>0</v>
      </c>
      <c r="AF41" s="98">
        <v>0</v>
      </c>
      <c r="AG41" s="98">
        <f t="shared" si="12"/>
        <v>0</v>
      </c>
      <c r="AH41" s="98">
        <v>0</v>
      </c>
      <c r="AI41" s="98">
        <v>0</v>
      </c>
    </row>
    <row r="42" ht="20.1" customHeight="1" spans="1:35">
      <c r="A42" s="114" t="s">
        <v>221</v>
      </c>
      <c r="B42" s="114" t="s">
        <v>99</v>
      </c>
      <c r="C42" s="114" t="s">
        <v>113</v>
      </c>
      <c r="D42" s="114" t="s">
        <v>222</v>
      </c>
      <c r="E42" s="98">
        <f t="shared" si="0"/>
        <v>200000</v>
      </c>
      <c r="F42" s="98">
        <f t="shared" si="1"/>
        <v>200000</v>
      </c>
      <c r="G42" s="98">
        <f t="shared" si="2"/>
        <v>200000</v>
      </c>
      <c r="H42" s="98">
        <v>0</v>
      </c>
      <c r="I42" s="98">
        <v>200000</v>
      </c>
      <c r="J42" s="98">
        <f t="shared" si="3"/>
        <v>0</v>
      </c>
      <c r="K42" s="98">
        <v>0</v>
      </c>
      <c r="L42" s="98">
        <v>0</v>
      </c>
      <c r="M42" s="98">
        <f t="shared" si="4"/>
        <v>0</v>
      </c>
      <c r="N42" s="98">
        <v>0</v>
      </c>
      <c r="O42" s="98">
        <v>0</v>
      </c>
      <c r="P42" s="98">
        <f t="shared" si="5"/>
        <v>0</v>
      </c>
      <c r="Q42" s="98">
        <f t="shared" si="6"/>
        <v>0</v>
      </c>
      <c r="R42" s="98">
        <v>0</v>
      </c>
      <c r="S42" s="98">
        <v>0</v>
      </c>
      <c r="T42" s="98">
        <f t="shared" si="7"/>
        <v>0</v>
      </c>
      <c r="U42" s="98">
        <v>0</v>
      </c>
      <c r="V42" s="98">
        <v>0</v>
      </c>
      <c r="W42" s="98">
        <f t="shared" si="8"/>
        <v>0</v>
      </c>
      <c r="X42" s="98" t="s">
        <v>82</v>
      </c>
      <c r="Y42" s="98"/>
      <c r="Z42" s="98">
        <f t="shared" si="9"/>
        <v>0</v>
      </c>
      <c r="AA42" s="98">
        <f t="shared" si="10"/>
        <v>0</v>
      </c>
      <c r="AB42" s="98">
        <v>0</v>
      </c>
      <c r="AC42" s="98">
        <v>0</v>
      </c>
      <c r="AD42" s="98">
        <f t="shared" si="11"/>
        <v>0</v>
      </c>
      <c r="AE42" s="98">
        <v>0</v>
      </c>
      <c r="AF42" s="98">
        <v>0</v>
      </c>
      <c r="AG42" s="98">
        <f t="shared" si="12"/>
        <v>0</v>
      </c>
      <c r="AH42" s="98">
        <v>0</v>
      </c>
      <c r="AI42" s="98">
        <v>0</v>
      </c>
    </row>
    <row r="43" ht="20.1" customHeight="1" spans="1:35">
      <c r="A43" s="114" t="s">
        <v>209</v>
      </c>
      <c r="B43" s="114" t="s">
        <v>82</v>
      </c>
      <c r="C43" s="114" t="s">
        <v>82</v>
      </c>
      <c r="D43" s="114" t="s">
        <v>210</v>
      </c>
      <c r="E43" s="98">
        <f t="shared" si="0"/>
        <v>12027800</v>
      </c>
      <c r="F43" s="98">
        <f t="shared" si="1"/>
        <v>757800</v>
      </c>
      <c r="G43" s="98">
        <f t="shared" si="2"/>
        <v>757800</v>
      </c>
      <c r="H43" s="98">
        <v>0</v>
      </c>
      <c r="I43" s="98">
        <v>757800</v>
      </c>
      <c r="J43" s="98">
        <f t="shared" si="3"/>
        <v>0</v>
      </c>
      <c r="K43" s="98">
        <v>0</v>
      </c>
      <c r="L43" s="98">
        <v>0</v>
      </c>
      <c r="M43" s="98">
        <f t="shared" si="4"/>
        <v>0</v>
      </c>
      <c r="N43" s="98">
        <v>0</v>
      </c>
      <c r="O43" s="98">
        <v>0</v>
      </c>
      <c r="P43" s="98">
        <f t="shared" si="5"/>
        <v>11270000</v>
      </c>
      <c r="Q43" s="98">
        <f t="shared" si="6"/>
        <v>11270000</v>
      </c>
      <c r="R43" s="98">
        <v>0</v>
      </c>
      <c r="S43" s="98">
        <v>11270000</v>
      </c>
      <c r="T43" s="98">
        <f t="shared" si="7"/>
        <v>0</v>
      </c>
      <c r="U43" s="98">
        <v>0</v>
      </c>
      <c r="V43" s="98">
        <v>0</v>
      </c>
      <c r="W43" s="98">
        <f t="shared" si="8"/>
        <v>0</v>
      </c>
      <c r="X43" s="98" t="s">
        <v>82</v>
      </c>
      <c r="Y43" s="98"/>
      <c r="Z43" s="98">
        <f t="shared" si="9"/>
        <v>0</v>
      </c>
      <c r="AA43" s="98">
        <f t="shared" si="10"/>
        <v>0</v>
      </c>
      <c r="AB43" s="98">
        <v>0</v>
      </c>
      <c r="AC43" s="98">
        <v>0</v>
      </c>
      <c r="AD43" s="98">
        <f t="shared" si="11"/>
        <v>0</v>
      </c>
      <c r="AE43" s="98">
        <v>0</v>
      </c>
      <c r="AF43" s="98">
        <v>0</v>
      </c>
      <c r="AG43" s="98">
        <f t="shared" si="12"/>
        <v>0</v>
      </c>
      <c r="AH43" s="98">
        <v>0</v>
      </c>
      <c r="AI43" s="98">
        <v>0</v>
      </c>
    </row>
    <row r="44" ht="20.1" customHeight="1" spans="1:35">
      <c r="A44" s="114" t="s">
        <v>211</v>
      </c>
      <c r="B44" s="114" t="s">
        <v>86</v>
      </c>
      <c r="C44" s="114" t="s">
        <v>113</v>
      </c>
      <c r="D44" s="114" t="s">
        <v>212</v>
      </c>
      <c r="E44" s="98">
        <f t="shared" si="0"/>
        <v>11808400</v>
      </c>
      <c r="F44" s="98">
        <f t="shared" si="1"/>
        <v>538400</v>
      </c>
      <c r="G44" s="98">
        <f t="shared" si="2"/>
        <v>538400</v>
      </c>
      <c r="H44" s="98">
        <v>0</v>
      </c>
      <c r="I44" s="98">
        <v>538400</v>
      </c>
      <c r="J44" s="98">
        <f t="shared" si="3"/>
        <v>0</v>
      </c>
      <c r="K44" s="98">
        <v>0</v>
      </c>
      <c r="L44" s="98">
        <v>0</v>
      </c>
      <c r="M44" s="98">
        <f t="shared" si="4"/>
        <v>0</v>
      </c>
      <c r="N44" s="98">
        <v>0</v>
      </c>
      <c r="O44" s="98">
        <v>0</v>
      </c>
      <c r="P44" s="98">
        <f t="shared" si="5"/>
        <v>11270000</v>
      </c>
      <c r="Q44" s="98">
        <f t="shared" si="6"/>
        <v>11270000</v>
      </c>
      <c r="R44" s="98">
        <v>0</v>
      </c>
      <c r="S44" s="98">
        <v>11270000</v>
      </c>
      <c r="T44" s="98">
        <f t="shared" si="7"/>
        <v>0</v>
      </c>
      <c r="U44" s="98">
        <v>0</v>
      </c>
      <c r="V44" s="98">
        <v>0</v>
      </c>
      <c r="W44" s="98">
        <f t="shared" si="8"/>
        <v>0</v>
      </c>
      <c r="X44" s="98" t="s">
        <v>82</v>
      </c>
      <c r="Y44" s="98"/>
      <c r="Z44" s="98">
        <f t="shared" si="9"/>
        <v>0</v>
      </c>
      <c r="AA44" s="98">
        <f t="shared" si="10"/>
        <v>0</v>
      </c>
      <c r="AB44" s="98">
        <v>0</v>
      </c>
      <c r="AC44" s="98">
        <v>0</v>
      </c>
      <c r="AD44" s="98">
        <f t="shared" si="11"/>
        <v>0</v>
      </c>
      <c r="AE44" s="98">
        <v>0</v>
      </c>
      <c r="AF44" s="98">
        <v>0</v>
      </c>
      <c r="AG44" s="98">
        <f t="shared" si="12"/>
        <v>0</v>
      </c>
      <c r="AH44" s="98">
        <v>0</v>
      </c>
      <c r="AI44" s="98">
        <v>0</v>
      </c>
    </row>
    <row r="45" ht="20.1" customHeight="1" spans="1:35">
      <c r="A45" s="114" t="s">
        <v>211</v>
      </c>
      <c r="B45" s="114" t="s">
        <v>99</v>
      </c>
      <c r="C45" s="114" t="s">
        <v>113</v>
      </c>
      <c r="D45" s="114" t="s">
        <v>213</v>
      </c>
      <c r="E45" s="98">
        <f t="shared" si="0"/>
        <v>219400</v>
      </c>
      <c r="F45" s="98">
        <f t="shared" si="1"/>
        <v>219400</v>
      </c>
      <c r="G45" s="98">
        <f t="shared" si="2"/>
        <v>219400</v>
      </c>
      <c r="H45" s="98">
        <v>0</v>
      </c>
      <c r="I45" s="98">
        <v>219400</v>
      </c>
      <c r="J45" s="98">
        <f t="shared" si="3"/>
        <v>0</v>
      </c>
      <c r="K45" s="98">
        <v>0</v>
      </c>
      <c r="L45" s="98">
        <v>0</v>
      </c>
      <c r="M45" s="98">
        <f t="shared" si="4"/>
        <v>0</v>
      </c>
      <c r="N45" s="98">
        <v>0</v>
      </c>
      <c r="O45" s="98">
        <v>0</v>
      </c>
      <c r="P45" s="98">
        <f t="shared" si="5"/>
        <v>0</v>
      </c>
      <c r="Q45" s="98">
        <f t="shared" si="6"/>
        <v>0</v>
      </c>
      <c r="R45" s="98">
        <v>0</v>
      </c>
      <c r="S45" s="98">
        <v>0</v>
      </c>
      <c r="T45" s="98">
        <f t="shared" si="7"/>
        <v>0</v>
      </c>
      <c r="U45" s="98">
        <v>0</v>
      </c>
      <c r="V45" s="98">
        <v>0</v>
      </c>
      <c r="W45" s="98">
        <f t="shared" si="8"/>
        <v>0</v>
      </c>
      <c r="X45" s="98" t="s">
        <v>82</v>
      </c>
      <c r="Y45" s="98"/>
      <c r="Z45" s="98">
        <f t="shared" si="9"/>
        <v>0</v>
      </c>
      <c r="AA45" s="98">
        <f t="shared" si="10"/>
        <v>0</v>
      </c>
      <c r="AB45" s="98">
        <v>0</v>
      </c>
      <c r="AC45" s="98">
        <v>0</v>
      </c>
      <c r="AD45" s="98">
        <f t="shared" si="11"/>
        <v>0</v>
      </c>
      <c r="AE45" s="98">
        <v>0</v>
      </c>
      <c r="AF45" s="98">
        <v>0</v>
      </c>
      <c r="AG45" s="98">
        <f t="shared" si="12"/>
        <v>0</v>
      </c>
      <c r="AH45" s="98">
        <v>0</v>
      </c>
      <c r="AI45" s="98">
        <v>0</v>
      </c>
    </row>
    <row r="46" ht="20.1" customHeight="1" spans="1:35">
      <c r="A46" s="114" t="s">
        <v>82</v>
      </c>
      <c r="B46" s="114" t="s">
        <v>82</v>
      </c>
      <c r="C46" s="114" t="s">
        <v>117</v>
      </c>
      <c r="D46" s="114" t="s">
        <v>118</v>
      </c>
      <c r="E46" s="98">
        <f t="shared" si="0"/>
        <v>2784163</v>
      </c>
      <c r="F46" s="98">
        <f t="shared" si="1"/>
        <v>2784163</v>
      </c>
      <c r="G46" s="98">
        <f t="shared" si="2"/>
        <v>2784163</v>
      </c>
      <c r="H46" s="98">
        <v>1098303</v>
      </c>
      <c r="I46" s="98">
        <v>1685860</v>
      </c>
      <c r="J46" s="98">
        <f t="shared" si="3"/>
        <v>0</v>
      </c>
      <c r="K46" s="98">
        <v>0</v>
      </c>
      <c r="L46" s="98">
        <v>0</v>
      </c>
      <c r="M46" s="98">
        <f t="shared" si="4"/>
        <v>0</v>
      </c>
      <c r="N46" s="98">
        <v>0</v>
      </c>
      <c r="O46" s="98">
        <v>0</v>
      </c>
      <c r="P46" s="98">
        <f t="shared" si="5"/>
        <v>0</v>
      </c>
      <c r="Q46" s="98">
        <f t="shared" si="6"/>
        <v>0</v>
      </c>
      <c r="R46" s="98">
        <v>0</v>
      </c>
      <c r="S46" s="98">
        <v>0</v>
      </c>
      <c r="T46" s="98">
        <f t="shared" si="7"/>
        <v>0</v>
      </c>
      <c r="U46" s="98">
        <v>0</v>
      </c>
      <c r="V46" s="98">
        <v>0</v>
      </c>
      <c r="W46" s="98">
        <f t="shared" si="8"/>
        <v>0</v>
      </c>
      <c r="X46" s="98" t="s">
        <v>82</v>
      </c>
      <c r="Y46" s="98"/>
      <c r="Z46" s="98">
        <f t="shared" si="9"/>
        <v>0</v>
      </c>
      <c r="AA46" s="98">
        <f t="shared" si="10"/>
        <v>0</v>
      </c>
      <c r="AB46" s="98">
        <v>0</v>
      </c>
      <c r="AC46" s="98">
        <v>0</v>
      </c>
      <c r="AD46" s="98">
        <f t="shared" si="11"/>
        <v>0</v>
      </c>
      <c r="AE46" s="98">
        <v>0</v>
      </c>
      <c r="AF46" s="98">
        <v>0</v>
      </c>
      <c r="AG46" s="98">
        <f t="shared" si="12"/>
        <v>0</v>
      </c>
      <c r="AH46" s="98">
        <v>0</v>
      </c>
      <c r="AI46" s="98">
        <v>0</v>
      </c>
    </row>
    <row r="47" ht="20.1" customHeight="1" spans="1:35">
      <c r="A47" s="114" t="s">
        <v>190</v>
      </c>
      <c r="B47" s="114" t="s">
        <v>82</v>
      </c>
      <c r="C47" s="114" t="s">
        <v>82</v>
      </c>
      <c r="D47" s="114" t="s">
        <v>191</v>
      </c>
      <c r="E47" s="98">
        <f t="shared" si="0"/>
        <v>1098184</v>
      </c>
      <c r="F47" s="98">
        <f t="shared" si="1"/>
        <v>1098184</v>
      </c>
      <c r="G47" s="98">
        <f t="shared" si="2"/>
        <v>1098184</v>
      </c>
      <c r="H47" s="98">
        <v>712504</v>
      </c>
      <c r="I47" s="98">
        <v>385680</v>
      </c>
      <c r="J47" s="98">
        <f t="shared" si="3"/>
        <v>0</v>
      </c>
      <c r="K47" s="98">
        <v>0</v>
      </c>
      <c r="L47" s="98">
        <v>0</v>
      </c>
      <c r="M47" s="98">
        <f t="shared" si="4"/>
        <v>0</v>
      </c>
      <c r="N47" s="98">
        <v>0</v>
      </c>
      <c r="O47" s="98">
        <v>0</v>
      </c>
      <c r="P47" s="98">
        <f t="shared" si="5"/>
        <v>0</v>
      </c>
      <c r="Q47" s="98">
        <f t="shared" si="6"/>
        <v>0</v>
      </c>
      <c r="R47" s="98">
        <v>0</v>
      </c>
      <c r="S47" s="98">
        <v>0</v>
      </c>
      <c r="T47" s="98">
        <f t="shared" si="7"/>
        <v>0</v>
      </c>
      <c r="U47" s="98">
        <v>0</v>
      </c>
      <c r="V47" s="98">
        <v>0</v>
      </c>
      <c r="W47" s="98">
        <f t="shared" si="8"/>
        <v>0</v>
      </c>
      <c r="X47" s="98" t="s">
        <v>82</v>
      </c>
      <c r="Y47" s="98"/>
      <c r="Z47" s="98">
        <f t="shared" si="9"/>
        <v>0</v>
      </c>
      <c r="AA47" s="98">
        <f t="shared" si="10"/>
        <v>0</v>
      </c>
      <c r="AB47" s="98">
        <v>0</v>
      </c>
      <c r="AC47" s="98">
        <v>0</v>
      </c>
      <c r="AD47" s="98">
        <f t="shared" si="11"/>
        <v>0</v>
      </c>
      <c r="AE47" s="98">
        <v>0</v>
      </c>
      <c r="AF47" s="98">
        <v>0</v>
      </c>
      <c r="AG47" s="98">
        <f t="shared" si="12"/>
        <v>0</v>
      </c>
      <c r="AH47" s="98">
        <v>0</v>
      </c>
      <c r="AI47" s="98">
        <v>0</v>
      </c>
    </row>
    <row r="48" ht="20.1" customHeight="1" spans="1:35">
      <c r="A48" s="114" t="s">
        <v>192</v>
      </c>
      <c r="B48" s="114" t="s">
        <v>86</v>
      </c>
      <c r="C48" s="114" t="s">
        <v>119</v>
      </c>
      <c r="D48" s="114" t="s">
        <v>193</v>
      </c>
      <c r="E48" s="98">
        <f t="shared" si="0"/>
        <v>503686</v>
      </c>
      <c r="F48" s="98">
        <f t="shared" si="1"/>
        <v>503686</v>
      </c>
      <c r="G48" s="98">
        <f t="shared" si="2"/>
        <v>503686</v>
      </c>
      <c r="H48" s="98">
        <v>503686</v>
      </c>
      <c r="I48" s="98">
        <v>0</v>
      </c>
      <c r="J48" s="98">
        <f t="shared" si="3"/>
        <v>0</v>
      </c>
      <c r="K48" s="98">
        <v>0</v>
      </c>
      <c r="L48" s="98">
        <v>0</v>
      </c>
      <c r="M48" s="98">
        <f t="shared" si="4"/>
        <v>0</v>
      </c>
      <c r="N48" s="98">
        <v>0</v>
      </c>
      <c r="O48" s="98">
        <v>0</v>
      </c>
      <c r="P48" s="98">
        <f t="shared" si="5"/>
        <v>0</v>
      </c>
      <c r="Q48" s="98">
        <f t="shared" si="6"/>
        <v>0</v>
      </c>
      <c r="R48" s="98">
        <v>0</v>
      </c>
      <c r="S48" s="98">
        <v>0</v>
      </c>
      <c r="T48" s="98">
        <f t="shared" si="7"/>
        <v>0</v>
      </c>
      <c r="U48" s="98">
        <v>0</v>
      </c>
      <c r="V48" s="98">
        <v>0</v>
      </c>
      <c r="W48" s="98">
        <f t="shared" si="8"/>
        <v>0</v>
      </c>
      <c r="X48" s="98" t="s">
        <v>82</v>
      </c>
      <c r="Y48" s="98"/>
      <c r="Z48" s="98">
        <f t="shared" si="9"/>
        <v>0</v>
      </c>
      <c r="AA48" s="98">
        <f t="shared" si="10"/>
        <v>0</v>
      </c>
      <c r="AB48" s="98">
        <v>0</v>
      </c>
      <c r="AC48" s="98">
        <v>0</v>
      </c>
      <c r="AD48" s="98">
        <f t="shared" si="11"/>
        <v>0</v>
      </c>
      <c r="AE48" s="98">
        <v>0</v>
      </c>
      <c r="AF48" s="98">
        <v>0</v>
      </c>
      <c r="AG48" s="98">
        <f t="shared" si="12"/>
        <v>0</v>
      </c>
      <c r="AH48" s="98">
        <v>0</v>
      </c>
      <c r="AI48" s="98">
        <v>0</v>
      </c>
    </row>
    <row r="49" ht="20.1" customHeight="1" spans="1:35">
      <c r="A49" s="114" t="s">
        <v>192</v>
      </c>
      <c r="B49" s="114" t="s">
        <v>89</v>
      </c>
      <c r="C49" s="114" t="s">
        <v>119</v>
      </c>
      <c r="D49" s="114" t="s">
        <v>194</v>
      </c>
      <c r="E49" s="98">
        <f t="shared" si="0"/>
        <v>237727</v>
      </c>
      <c r="F49" s="98">
        <f t="shared" si="1"/>
        <v>237727</v>
      </c>
      <c r="G49" s="98">
        <f t="shared" si="2"/>
        <v>237727</v>
      </c>
      <c r="H49" s="98">
        <v>116047</v>
      </c>
      <c r="I49" s="98">
        <v>121680</v>
      </c>
      <c r="J49" s="98">
        <f t="shared" si="3"/>
        <v>0</v>
      </c>
      <c r="K49" s="98">
        <v>0</v>
      </c>
      <c r="L49" s="98">
        <v>0</v>
      </c>
      <c r="M49" s="98">
        <f t="shared" si="4"/>
        <v>0</v>
      </c>
      <c r="N49" s="98">
        <v>0</v>
      </c>
      <c r="O49" s="98">
        <v>0</v>
      </c>
      <c r="P49" s="98">
        <f t="shared" si="5"/>
        <v>0</v>
      </c>
      <c r="Q49" s="98">
        <f t="shared" si="6"/>
        <v>0</v>
      </c>
      <c r="R49" s="98">
        <v>0</v>
      </c>
      <c r="S49" s="98">
        <v>0</v>
      </c>
      <c r="T49" s="98">
        <f t="shared" si="7"/>
        <v>0</v>
      </c>
      <c r="U49" s="98">
        <v>0</v>
      </c>
      <c r="V49" s="98">
        <v>0</v>
      </c>
      <c r="W49" s="98">
        <f t="shared" si="8"/>
        <v>0</v>
      </c>
      <c r="X49" s="98" t="s">
        <v>82</v>
      </c>
      <c r="Y49" s="98"/>
      <c r="Z49" s="98">
        <f t="shared" si="9"/>
        <v>0</v>
      </c>
      <c r="AA49" s="98">
        <f t="shared" si="10"/>
        <v>0</v>
      </c>
      <c r="AB49" s="98">
        <v>0</v>
      </c>
      <c r="AC49" s="98">
        <v>0</v>
      </c>
      <c r="AD49" s="98">
        <f t="shared" si="11"/>
        <v>0</v>
      </c>
      <c r="AE49" s="98">
        <v>0</v>
      </c>
      <c r="AF49" s="98">
        <v>0</v>
      </c>
      <c r="AG49" s="98">
        <f t="shared" si="12"/>
        <v>0</v>
      </c>
      <c r="AH49" s="98">
        <v>0</v>
      </c>
      <c r="AI49" s="98">
        <v>0</v>
      </c>
    </row>
    <row r="50" ht="20.1" customHeight="1" spans="1:35">
      <c r="A50" s="114" t="s">
        <v>192</v>
      </c>
      <c r="B50" s="114" t="s">
        <v>91</v>
      </c>
      <c r="C50" s="114" t="s">
        <v>119</v>
      </c>
      <c r="D50" s="114" t="s">
        <v>195</v>
      </c>
      <c r="E50" s="98">
        <f t="shared" si="0"/>
        <v>92771</v>
      </c>
      <c r="F50" s="98">
        <f t="shared" si="1"/>
        <v>92771</v>
      </c>
      <c r="G50" s="98">
        <f t="shared" si="2"/>
        <v>92771</v>
      </c>
      <c r="H50" s="98">
        <v>92771</v>
      </c>
      <c r="I50" s="98">
        <v>0</v>
      </c>
      <c r="J50" s="98">
        <f t="shared" si="3"/>
        <v>0</v>
      </c>
      <c r="K50" s="98">
        <v>0</v>
      </c>
      <c r="L50" s="98">
        <v>0</v>
      </c>
      <c r="M50" s="98">
        <f t="shared" si="4"/>
        <v>0</v>
      </c>
      <c r="N50" s="98">
        <v>0</v>
      </c>
      <c r="O50" s="98">
        <v>0</v>
      </c>
      <c r="P50" s="98">
        <f t="shared" si="5"/>
        <v>0</v>
      </c>
      <c r="Q50" s="98">
        <f t="shared" si="6"/>
        <v>0</v>
      </c>
      <c r="R50" s="98">
        <v>0</v>
      </c>
      <c r="S50" s="98">
        <v>0</v>
      </c>
      <c r="T50" s="98">
        <f t="shared" si="7"/>
        <v>0</v>
      </c>
      <c r="U50" s="98">
        <v>0</v>
      </c>
      <c r="V50" s="98">
        <v>0</v>
      </c>
      <c r="W50" s="98">
        <f t="shared" si="8"/>
        <v>0</v>
      </c>
      <c r="X50" s="98" t="s">
        <v>82</v>
      </c>
      <c r="Y50" s="98"/>
      <c r="Z50" s="98">
        <f t="shared" si="9"/>
        <v>0</v>
      </c>
      <c r="AA50" s="98">
        <f t="shared" si="10"/>
        <v>0</v>
      </c>
      <c r="AB50" s="98">
        <v>0</v>
      </c>
      <c r="AC50" s="98">
        <v>0</v>
      </c>
      <c r="AD50" s="98">
        <f t="shared" si="11"/>
        <v>0</v>
      </c>
      <c r="AE50" s="98">
        <v>0</v>
      </c>
      <c r="AF50" s="98">
        <v>0</v>
      </c>
      <c r="AG50" s="98">
        <f t="shared" si="12"/>
        <v>0</v>
      </c>
      <c r="AH50" s="98">
        <v>0</v>
      </c>
      <c r="AI50" s="98">
        <v>0</v>
      </c>
    </row>
    <row r="51" ht="20.1" customHeight="1" spans="1:35">
      <c r="A51" s="114" t="s">
        <v>192</v>
      </c>
      <c r="B51" s="114" t="s">
        <v>99</v>
      </c>
      <c r="C51" s="114" t="s">
        <v>119</v>
      </c>
      <c r="D51" s="114" t="s">
        <v>223</v>
      </c>
      <c r="E51" s="98">
        <f t="shared" si="0"/>
        <v>264000</v>
      </c>
      <c r="F51" s="98">
        <f t="shared" si="1"/>
        <v>264000</v>
      </c>
      <c r="G51" s="98">
        <f t="shared" si="2"/>
        <v>264000</v>
      </c>
      <c r="H51" s="98">
        <v>0</v>
      </c>
      <c r="I51" s="98">
        <v>264000</v>
      </c>
      <c r="J51" s="98">
        <f t="shared" si="3"/>
        <v>0</v>
      </c>
      <c r="K51" s="98">
        <v>0</v>
      </c>
      <c r="L51" s="98">
        <v>0</v>
      </c>
      <c r="M51" s="98">
        <f t="shared" si="4"/>
        <v>0</v>
      </c>
      <c r="N51" s="98">
        <v>0</v>
      </c>
      <c r="O51" s="98">
        <v>0</v>
      </c>
      <c r="P51" s="98">
        <f t="shared" si="5"/>
        <v>0</v>
      </c>
      <c r="Q51" s="98">
        <f t="shared" si="6"/>
        <v>0</v>
      </c>
      <c r="R51" s="98">
        <v>0</v>
      </c>
      <c r="S51" s="98">
        <v>0</v>
      </c>
      <c r="T51" s="98">
        <f t="shared" si="7"/>
        <v>0</v>
      </c>
      <c r="U51" s="98">
        <v>0</v>
      </c>
      <c r="V51" s="98">
        <v>0</v>
      </c>
      <c r="W51" s="98">
        <f t="shared" si="8"/>
        <v>0</v>
      </c>
      <c r="X51" s="98" t="s">
        <v>82</v>
      </c>
      <c r="Y51" s="98"/>
      <c r="Z51" s="98">
        <f t="shared" si="9"/>
        <v>0</v>
      </c>
      <c r="AA51" s="98">
        <f t="shared" si="10"/>
        <v>0</v>
      </c>
      <c r="AB51" s="98">
        <v>0</v>
      </c>
      <c r="AC51" s="98">
        <v>0</v>
      </c>
      <c r="AD51" s="98">
        <f t="shared" si="11"/>
        <v>0</v>
      </c>
      <c r="AE51" s="98">
        <v>0</v>
      </c>
      <c r="AF51" s="98">
        <v>0</v>
      </c>
      <c r="AG51" s="98">
        <f t="shared" si="12"/>
        <v>0</v>
      </c>
      <c r="AH51" s="98">
        <v>0</v>
      </c>
      <c r="AI51" s="98">
        <v>0</v>
      </c>
    </row>
    <row r="52" ht="20.1" customHeight="1" spans="1:35">
      <c r="A52" s="114" t="s">
        <v>196</v>
      </c>
      <c r="B52" s="114" t="s">
        <v>82</v>
      </c>
      <c r="C52" s="114" t="s">
        <v>82</v>
      </c>
      <c r="D52" s="114" t="s">
        <v>197</v>
      </c>
      <c r="E52" s="98">
        <f t="shared" si="0"/>
        <v>754796</v>
      </c>
      <c r="F52" s="98">
        <f t="shared" si="1"/>
        <v>754796</v>
      </c>
      <c r="G52" s="98">
        <f t="shared" si="2"/>
        <v>754796</v>
      </c>
      <c r="H52" s="98">
        <v>184796</v>
      </c>
      <c r="I52" s="98">
        <v>570000</v>
      </c>
      <c r="J52" s="98">
        <f t="shared" si="3"/>
        <v>0</v>
      </c>
      <c r="K52" s="98">
        <v>0</v>
      </c>
      <c r="L52" s="98">
        <v>0</v>
      </c>
      <c r="M52" s="98">
        <f t="shared" si="4"/>
        <v>0</v>
      </c>
      <c r="N52" s="98">
        <v>0</v>
      </c>
      <c r="O52" s="98">
        <v>0</v>
      </c>
      <c r="P52" s="98">
        <f t="shared" si="5"/>
        <v>0</v>
      </c>
      <c r="Q52" s="98">
        <f t="shared" si="6"/>
        <v>0</v>
      </c>
      <c r="R52" s="98">
        <v>0</v>
      </c>
      <c r="S52" s="98">
        <v>0</v>
      </c>
      <c r="T52" s="98">
        <f t="shared" si="7"/>
        <v>0</v>
      </c>
      <c r="U52" s="98">
        <v>0</v>
      </c>
      <c r="V52" s="98">
        <v>0</v>
      </c>
      <c r="W52" s="98">
        <f t="shared" si="8"/>
        <v>0</v>
      </c>
      <c r="X52" s="98" t="s">
        <v>82</v>
      </c>
      <c r="Y52" s="98"/>
      <c r="Z52" s="98">
        <f t="shared" si="9"/>
        <v>0</v>
      </c>
      <c r="AA52" s="98">
        <f t="shared" si="10"/>
        <v>0</v>
      </c>
      <c r="AB52" s="98">
        <v>0</v>
      </c>
      <c r="AC52" s="98">
        <v>0</v>
      </c>
      <c r="AD52" s="98">
        <f t="shared" si="11"/>
        <v>0</v>
      </c>
      <c r="AE52" s="98">
        <v>0</v>
      </c>
      <c r="AF52" s="98">
        <v>0</v>
      </c>
      <c r="AG52" s="98">
        <f t="shared" si="12"/>
        <v>0</v>
      </c>
      <c r="AH52" s="98">
        <v>0</v>
      </c>
      <c r="AI52" s="98">
        <v>0</v>
      </c>
    </row>
    <row r="53" ht="20.1" customHeight="1" spans="1:35">
      <c r="A53" s="114" t="s">
        <v>198</v>
      </c>
      <c r="B53" s="114" t="s">
        <v>86</v>
      </c>
      <c r="C53" s="114" t="s">
        <v>119</v>
      </c>
      <c r="D53" s="114" t="s">
        <v>199</v>
      </c>
      <c r="E53" s="98">
        <f t="shared" si="0"/>
        <v>602663</v>
      </c>
      <c r="F53" s="98">
        <f t="shared" si="1"/>
        <v>602663</v>
      </c>
      <c r="G53" s="98">
        <f t="shared" si="2"/>
        <v>602663</v>
      </c>
      <c r="H53" s="98">
        <v>172663</v>
      </c>
      <c r="I53" s="98">
        <v>430000</v>
      </c>
      <c r="J53" s="98">
        <f t="shared" si="3"/>
        <v>0</v>
      </c>
      <c r="K53" s="98">
        <v>0</v>
      </c>
      <c r="L53" s="98">
        <v>0</v>
      </c>
      <c r="M53" s="98">
        <f t="shared" si="4"/>
        <v>0</v>
      </c>
      <c r="N53" s="98">
        <v>0</v>
      </c>
      <c r="O53" s="98">
        <v>0</v>
      </c>
      <c r="P53" s="98">
        <f t="shared" si="5"/>
        <v>0</v>
      </c>
      <c r="Q53" s="98">
        <f t="shared" si="6"/>
        <v>0</v>
      </c>
      <c r="R53" s="98">
        <v>0</v>
      </c>
      <c r="S53" s="98">
        <v>0</v>
      </c>
      <c r="T53" s="98">
        <f t="shared" si="7"/>
        <v>0</v>
      </c>
      <c r="U53" s="98">
        <v>0</v>
      </c>
      <c r="V53" s="98">
        <v>0</v>
      </c>
      <c r="W53" s="98">
        <f t="shared" si="8"/>
        <v>0</v>
      </c>
      <c r="X53" s="98" t="s">
        <v>82</v>
      </c>
      <c r="Y53" s="98"/>
      <c r="Z53" s="98">
        <f t="shared" si="9"/>
        <v>0</v>
      </c>
      <c r="AA53" s="98">
        <f t="shared" si="10"/>
        <v>0</v>
      </c>
      <c r="AB53" s="98">
        <v>0</v>
      </c>
      <c r="AC53" s="98">
        <v>0</v>
      </c>
      <c r="AD53" s="98">
        <f t="shared" si="11"/>
        <v>0</v>
      </c>
      <c r="AE53" s="98">
        <v>0</v>
      </c>
      <c r="AF53" s="98">
        <v>0</v>
      </c>
      <c r="AG53" s="98">
        <f t="shared" si="12"/>
        <v>0</v>
      </c>
      <c r="AH53" s="98">
        <v>0</v>
      </c>
      <c r="AI53" s="98">
        <v>0</v>
      </c>
    </row>
    <row r="54" ht="20.1" customHeight="1" spans="1:35">
      <c r="A54" s="114" t="s">
        <v>198</v>
      </c>
      <c r="B54" s="114" t="s">
        <v>91</v>
      </c>
      <c r="C54" s="114" t="s">
        <v>119</v>
      </c>
      <c r="D54" s="114" t="s">
        <v>200</v>
      </c>
      <c r="E54" s="98">
        <f t="shared" si="0"/>
        <v>3133</v>
      </c>
      <c r="F54" s="98">
        <f t="shared" si="1"/>
        <v>3133</v>
      </c>
      <c r="G54" s="98">
        <f t="shared" si="2"/>
        <v>3133</v>
      </c>
      <c r="H54" s="98">
        <v>3133</v>
      </c>
      <c r="I54" s="98">
        <v>0</v>
      </c>
      <c r="J54" s="98">
        <f t="shared" si="3"/>
        <v>0</v>
      </c>
      <c r="K54" s="98">
        <v>0</v>
      </c>
      <c r="L54" s="98">
        <v>0</v>
      </c>
      <c r="M54" s="98">
        <f t="shared" si="4"/>
        <v>0</v>
      </c>
      <c r="N54" s="98">
        <v>0</v>
      </c>
      <c r="O54" s="98">
        <v>0</v>
      </c>
      <c r="P54" s="98">
        <f t="shared" si="5"/>
        <v>0</v>
      </c>
      <c r="Q54" s="98">
        <f t="shared" si="6"/>
        <v>0</v>
      </c>
      <c r="R54" s="98">
        <v>0</v>
      </c>
      <c r="S54" s="98">
        <v>0</v>
      </c>
      <c r="T54" s="98">
        <f t="shared" si="7"/>
        <v>0</v>
      </c>
      <c r="U54" s="98">
        <v>0</v>
      </c>
      <c r="V54" s="98">
        <v>0</v>
      </c>
      <c r="W54" s="98">
        <f t="shared" si="8"/>
        <v>0</v>
      </c>
      <c r="X54" s="98" t="s">
        <v>82</v>
      </c>
      <c r="Y54" s="98"/>
      <c r="Z54" s="98">
        <f t="shared" si="9"/>
        <v>0</v>
      </c>
      <c r="AA54" s="98">
        <f t="shared" si="10"/>
        <v>0</v>
      </c>
      <c r="AB54" s="98">
        <v>0</v>
      </c>
      <c r="AC54" s="98">
        <v>0</v>
      </c>
      <c r="AD54" s="98">
        <f t="shared" si="11"/>
        <v>0</v>
      </c>
      <c r="AE54" s="98">
        <v>0</v>
      </c>
      <c r="AF54" s="98">
        <v>0</v>
      </c>
      <c r="AG54" s="98">
        <f t="shared" si="12"/>
        <v>0</v>
      </c>
      <c r="AH54" s="98">
        <v>0</v>
      </c>
      <c r="AI54" s="98">
        <v>0</v>
      </c>
    </row>
    <row r="55" ht="20.1" customHeight="1" spans="1:35">
      <c r="A55" s="114" t="s">
        <v>198</v>
      </c>
      <c r="B55" s="114" t="s">
        <v>101</v>
      </c>
      <c r="C55" s="114" t="s">
        <v>119</v>
      </c>
      <c r="D55" s="114" t="s">
        <v>214</v>
      </c>
      <c r="E55" s="98">
        <f t="shared" si="0"/>
        <v>140000</v>
      </c>
      <c r="F55" s="98">
        <f t="shared" si="1"/>
        <v>140000</v>
      </c>
      <c r="G55" s="98">
        <f t="shared" si="2"/>
        <v>140000</v>
      </c>
      <c r="H55" s="98">
        <v>0</v>
      </c>
      <c r="I55" s="98">
        <v>140000</v>
      </c>
      <c r="J55" s="98">
        <f t="shared" si="3"/>
        <v>0</v>
      </c>
      <c r="K55" s="98">
        <v>0</v>
      </c>
      <c r="L55" s="98">
        <v>0</v>
      </c>
      <c r="M55" s="98">
        <f t="shared" si="4"/>
        <v>0</v>
      </c>
      <c r="N55" s="98">
        <v>0</v>
      </c>
      <c r="O55" s="98">
        <v>0</v>
      </c>
      <c r="P55" s="98">
        <f t="shared" si="5"/>
        <v>0</v>
      </c>
      <c r="Q55" s="98">
        <f t="shared" si="6"/>
        <v>0</v>
      </c>
      <c r="R55" s="98">
        <v>0</v>
      </c>
      <c r="S55" s="98">
        <v>0</v>
      </c>
      <c r="T55" s="98">
        <f t="shared" si="7"/>
        <v>0</v>
      </c>
      <c r="U55" s="98">
        <v>0</v>
      </c>
      <c r="V55" s="98">
        <v>0</v>
      </c>
      <c r="W55" s="98">
        <f t="shared" si="8"/>
        <v>0</v>
      </c>
      <c r="X55" s="98" t="s">
        <v>82</v>
      </c>
      <c r="Y55" s="98"/>
      <c r="Z55" s="98">
        <f t="shared" si="9"/>
        <v>0</v>
      </c>
      <c r="AA55" s="98">
        <f t="shared" si="10"/>
        <v>0</v>
      </c>
      <c r="AB55" s="98">
        <v>0</v>
      </c>
      <c r="AC55" s="98">
        <v>0</v>
      </c>
      <c r="AD55" s="98">
        <f t="shared" si="11"/>
        <v>0</v>
      </c>
      <c r="AE55" s="98">
        <v>0</v>
      </c>
      <c r="AF55" s="98">
        <v>0</v>
      </c>
      <c r="AG55" s="98">
        <f t="shared" si="12"/>
        <v>0</v>
      </c>
      <c r="AH55" s="98">
        <v>0</v>
      </c>
      <c r="AI55" s="98">
        <v>0</v>
      </c>
    </row>
    <row r="56" ht="20.1" customHeight="1" spans="1:35">
      <c r="A56" s="114" t="s">
        <v>198</v>
      </c>
      <c r="B56" s="114" t="s">
        <v>112</v>
      </c>
      <c r="C56" s="114" t="s">
        <v>119</v>
      </c>
      <c r="D56" s="114" t="s">
        <v>201</v>
      </c>
      <c r="E56" s="98">
        <f t="shared" si="0"/>
        <v>9000</v>
      </c>
      <c r="F56" s="98">
        <f t="shared" si="1"/>
        <v>9000</v>
      </c>
      <c r="G56" s="98">
        <f t="shared" si="2"/>
        <v>9000</v>
      </c>
      <c r="H56" s="98">
        <v>9000</v>
      </c>
      <c r="I56" s="98">
        <v>0</v>
      </c>
      <c r="J56" s="98">
        <f t="shared" si="3"/>
        <v>0</v>
      </c>
      <c r="K56" s="98">
        <v>0</v>
      </c>
      <c r="L56" s="98">
        <v>0</v>
      </c>
      <c r="M56" s="98">
        <f t="shared" si="4"/>
        <v>0</v>
      </c>
      <c r="N56" s="98">
        <v>0</v>
      </c>
      <c r="O56" s="98">
        <v>0</v>
      </c>
      <c r="P56" s="98">
        <f t="shared" si="5"/>
        <v>0</v>
      </c>
      <c r="Q56" s="98">
        <f t="shared" si="6"/>
        <v>0</v>
      </c>
      <c r="R56" s="98">
        <v>0</v>
      </c>
      <c r="S56" s="98">
        <v>0</v>
      </c>
      <c r="T56" s="98">
        <f t="shared" si="7"/>
        <v>0</v>
      </c>
      <c r="U56" s="98">
        <v>0</v>
      </c>
      <c r="V56" s="98">
        <v>0</v>
      </c>
      <c r="W56" s="98">
        <f t="shared" si="8"/>
        <v>0</v>
      </c>
      <c r="X56" s="98" t="s">
        <v>82</v>
      </c>
      <c r="Y56" s="98"/>
      <c r="Z56" s="98">
        <f t="shared" si="9"/>
        <v>0</v>
      </c>
      <c r="AA56" s="98">
        <f t="shared" si="10"/>
        <v>0</v>
      </c>
      <c r="AB56" s="98">
        <v>0</v>
      </c>
      <c r="AC56" s="98">
        <v>0</v>
      </c>
      <c r="AD56" s="98">
        <f t="shared" si="11"/>
        <v>0</v>
      </c>
      <c r="AE56" s="98">
        <v>0</v>
      </c>
      <c r="AF56" s="98">
        <v>0</v>
      </c>
      <c r="AG56" s="98">
        <f t="shared" si="12"/>
        <v>0</v>
      </c>
      <c r="AH56" s="98">
        <v>0</v>
      </c>
      <c r="AI56" s="98">
        <v>0</v>
      </c>
    </row>
    <row r="57" ht="20.1" customHeight="1" spans="1:35">
      <c r="A57" s="114" t="s">
        <v>204</v>
      </c>
      <c r="B57" s="114" t="s">
        <v>82</v>
      </c>
      <c r="C57" s="114" t="s">
        <v>82</v>
      </c>
      <c r="D57" s="114" t="s">
        <v>205</v>
      </c>
      <c r="E57" s="98">
        <f t="shared" si="0"/>
        <v>200763</v>
      </c>
      <c r="F57" s="98">
        <f t="shared" si="1"/>
        <v>200763</v>
      </c>
      <c r="G57" s="98">
        <f t="shared" si="2"/>
        <v>200763</v>
      </c>
      <c r="H57" s="98">
        <v>200763</v>
      </c>
      <c r="I57" s="98">
        <v>0</v>
      </c>
      <c r="J57" s="98">
        <f t="shared" si="3"/>
        <v>0</v>
      </c>
      <c r="K57" s="98">
        <v>0</v>
      </c>
      <c r="L57" s="98">
        <v>0</v>
      </c>
      <c r="M57" s="98">
        <f t="shared" si="4"/>
        <v>0</v>
      </c>
      <c r="N57" s="98">
        <v>0</v>
      </c>
      <c r="O57" s="98">
        <v>0</v>
      </c>
      <c r="P57" s="98">
        <f t="shared" si="5"/>
        <v>0</v>
      </c>
      <c r="Q57" s="98">
        <f t="shared" si="6"/>
        <v>0</v>
      </c>
      <c r="R57" s="98">
        <v>0</v>
      </c>
      <c r="S57" s="98">
        <v>0</v>
      </c>
      <c r="T57" s="98">
        <f t="shared" si="7"/>
        <v>0</v>
      </c>
      <c r="U57" s="98">
        <v>0</v>
      </c>
      <c r="V57" s="98">
        <v>0</v>
      </c>
      <c r="W57" s="98">
        <f t="shared" si="8"/>
        <v>0</v>
      </c>
      <c r="X57" s="98" t="s">
        <v>82</v>
      </c>
      <c r="Y57" s="98"/>
      <c r="Z57" s="98">
        <f t="shared" si="9"/>
        <v>0</v>
      </c>
      <c r="AA57" s="98">
        <f t="shared" si="10"/>
        <v>0</v>
      </c>
      <c r="AB57" s="98">
        <v>0</v>
      </c>
      <c r="AC57" s="98">
        <v>0</v>
      </c>
      <c r="AD57" s="98">
        <f t="shared" si="11"/>
        <v>0</v>
      </c>
      <c r="AE57" s="98">
        <v>0</v>
      </c>
      <c r="AF57" s="98">
        <v>0</v>
      </c>
      <c r="AG57" s="98">
        <f t="shared" si="12"/>
        <v>0</v>
      </c>
      <c r="AH57" s="98">
        <v>0</v>
      </c>
      <c r="AI57" s="98">
        <v>0</v>
      </c>
    </row>
    <row r="58" ht="20.1" customHeight="1" spans="1:35">
      <c r="A58" s="114" t="s">
        <v>206</v>
      </c>
      <c r="B58" s="114" t="s">
        <v>86</v>
      </c>
      <c r="C58" s="114" t="s">
        <v>119</v>
      </c>
      <c r="D58" s="114" t="s">
        <v>207</v>
      </c>
      <c r="E58" s="98">
        <f t="shared" si="0"/>
        <v>174763</v>
      </c>
      <c r="F58" s="98">
        <f t="shared" si="1"/>
        <v>174763</v>
      </c>
      <c r="G58" s="98">
        <f t="shared" si="2"/>
        <v>174763</v>
      </c>
      <c r="H58" s="98">
        <v>174763</v>
      </c>
      <c r="I58" s="98">
        <v>0</v>
      </c>
      <c r="J58" s="98">
        <f t="shared" si="3"/>
        <v>0</v>
      </c>
      <c r="K58" s="98">
        <v>0</v>
      </c>
      <c r="L58" s="98">
        <v>0</v>
      </c>
      <c r="M58" s="98">
        <f t="shared" si="4"/>
        <v>0</v>
      </c>
      <c r="N58" s="98">
        <v>0</v>
      </c>
      <c r="O58" s="98">
        <v>0</v>
      </c>
      <c r="P58" s="98">
        <f t="shared" si="5"/>
        <v>0</v>
      </c>
      <c r="Q58" s="98">
        <f t="shared" si="6"/>
        <v>0</v>
      </c>
      <c r="R58" s="98">
        <v>0</v>
      </c>
      <c r="S58" s="98">
        <v>0</v>
      </c>
      <c r="T58" s="98">
        <f t="shared" si="7"/>
        <v>0</v>
      </c>
      <c r="U58" s="98">
        <v>0</v>
      </c>
      <c r="V58" s="98">
        <v>0</v>
      </c>
      <c r="W58" s="98">
        <f t="shared" si="8"/>
        <v>0</v>
      </c>
      <c r="X58" s="98" t="s">
        <v>82</v>
      </c>
      <c r="Y58" s="98"/>
      <c r="Z58" s="98">
        <f t="shared" si="9"/>
        <v>0</v>
      </c>
      <c r="AA58" s="98">
        <f t="shared" si="10"/>
        <v>0</v>
      </c>
      <c r="AB58" s="98">
        <v>0</v>
      </c>
      <c r="AC58" s="98">
        <v>0</v>
      </c>
      <c r="AD58" s="98">
        <f t="shared" si="11"/>
        <v>0</v>
      </c>
      <c r="AE58" s="98">
        <v>0</v>
      </c>
      <c r="AF58" s="98">
        <v>0</v>
      </c>
      <c r="AG58" s="98">
        <f t="shared" si="12"/>
        <v>0</v>
      </c>
      <c r="AH58" s="98">
        <v>0</v>
      </c>
      <c r="AI58" s="98">
        <v>0</v>
      </c>
    </row>
    <row r="59" ht="20.1" customHeight="1" spans="1:35">
      <c r="A59" s="114" t="s">
        <v>206</v>
      </c>
      <c r="B59" s="114" t="s">
        <v>89</v>
      </c>
      <c r="C59" s="114" t="s">
        <v>119</v>
      </c>
      <c r="D59" s="114" t="s">
        <v>208</v>
      </c>
      <c r="E59" s="98">
        <f t="shared" si="0"/>
        <v>26000</v>
      </c>
      <c r="F59" s="98">
        <f t="shared" si="1"/>
        <v>26000</v>
      </c>
      <c r="G59" s="98">
        <f t="shared" si="2"/>
        <v>26000</v>
      </c>
      <c r="H59" s="98">
        <v>26000</v>
      </c>
      <c r="I59" s="98">
        <v>0</v>
      </c>
      <c r="J59" s="98">
        <f t="shared" si="3"/>
        <v>0</v>
      </c>
      <c r="K59" s="98">
        <v>0</v>
      </c>
      <c r="L59" s="98">
        <v>0</v>
      </c>
      <c r="M59" s="98">
        <f t="shared" si="4"/>
        <v>0</v>
      </c>
      <c r="N59" s="98">
        <v>0</v>
      </c>
      <c r="O59" s="98">
        <v>0</v>
      </c>
      <c r="P59" s="98">
        <f t="shared" si="5"/>
        <v>0</v>
      </c>
      <c r="Q59" s="98">
        <f t="shared" si="6"/>
        <v>0</v>
      </c>
      <c r="R59" s="98">
        <v>0</v>
      </c>
      <c r="S59" s="98">
        <v>0</v>
      </c>
      <c r="T59" s="98">
        <f t="shared" si="7"/>
        <v>0</v>
      </c>
      <c r="U59" s="98">
        <v>0</v>
      </c>
      <c r="V59" s="98">
        <v>0</v>
      </c>
      <c r="W59" s="98">
        <f t="shared" si="8"/>
        <v>0</v>
      </c>
      <c r="X59" s="98" t="s">
        <v>82</v>
      </c>
      <c r="Y59" s="98"/>
      <c r="Z59" s="98">
        <f t="shared" si="9"/>
        <v>0</v>
      </c>
      <c r="AA59" s="98">
        <f t="shared" si="10"/>
        <v>0</v>
      </c>
      <c r="AB59" s="98">
        <v>0</v>
      </c>
      <c r="AC59" s="98">
        <v>0</v>
      </c>
      <c r="AD59" s="98">
        <f t="shared" si="11"/>
        <v>0</v>
      </c>
      <c r="AE59" s="98">
        <v>0</v>
      </c>
      <c r="AF59" s="98">
        <v>0</v>
      </c>
      <c r="AG59" s="98">
        <f t="shared" si="12"/>
        <v>0</v>
      </c>
      <c r="AH59" s="98">
        <v>0</v>
      </c>
      <c r="AI59" s="98">
        <v>0</v>
      </c>
    </row>
    <row r="60" ht="20.1" customHeight="1" spans="1:35">
      <c r="A60" s="114" t="s">
        <v>209</v>
      </c>
      <c r="B60" s="114" t="s">
        <v>82</v>
      </c>
      <c r="C60" s="114" t="s">
        <v>82</v>
      </c>
      <c r="D60" s="114" t="s">
        <v>210</v>
      </c>
      <c r="E60" s="98">
        <f t="shared" si="0"/>
        <v>730420</v>
      </c>
      <c r="F60" s="98">
        <f t="shared" si="1"/>
        <v>730420</v>
      </c>
      <c r="G60" s="98">
        <f t="shared" si="2"/>
        <v>730420</v>
      </c>
      <c r="H60" s="98">
        <v>240</v>
      </c>
      <c r="I60" s="98">
        <v>730180</v>
      </c>
      <c r="J60" s="98">
        <f t="shared" si="3"/>
        <v>0</v>
      </c>
      <c r="K60" s="98">
        <v>0</v>
      </c>
      <c r="L60" s="98">
        <v>0</v>
      </c>
      <c r="M60" s="98">
        <f t="shared" si="4"/>
        <v>0</v>
      </c>
      <c r="N60" s="98">
        <v>0</v>
      </c>
      <c r="O60" s="98">
        <v>0</v>
      </c>
      <c r="P60" s="98">
        <f t="shared" si="5"/>
        <v>0</v>
      </c>
      <c r="Q60" s="98">
        <f t="shared" si="6"/>
        <v>0</v>
      </c>
      <c r="R60" s="98">
        <v>0</v>
      </c>
      <c r="S60" s="98">
        <v>0</v>
      </c>
      <c r="T60" s="98">
        <f t="shared" si="7"/>
        <v>0</v>
      </c>
      <c r="U60" s="98">
        <v>0</v>
      </c>
      <c r="V60" s="98">
        <v>0</v>
      </c>
      <c r="W60" s="98">
        <f t="shared" si="8"/>
        <v>0</v>
      </c>
      <c r="X60" s="98" t="s">
        <v>82</v>
      </c>
      <c r="Y60" s="98"/>
      <c r="Z60" s="98">
        <f t="shared" si="9"/>
        <v>0</v>
      </c>
      <c r="AA60" s="98">
        <f t="shared" si="10"/>
        <v>0</v>
      </c>
      <c r="AB60" s="98">
        <v>0</v>
      </c>
      <c r="AC60" s="98">
        <v>0</v>
      </c>
      <c r="AD60" s="98">
        <f t="shared" si="11"/>
        <v>0</v>
      </c>
      <c r="AE60" s="98">
        <v>0</v>
      </c>
      <c r="AF60" s="98">
        <v>0</v>
      </c>
      <c r="AG60" s="98">
        <f t="shared" si="12"/>
        <v>0</v>
      </c>
      <c r="AH60" s="98">
        <v>0</v>
      </c>
      <c r="AI60" s="98">
        <v>0</v>
      </c>
    </row>
    <row r="61" ht="20.1" customHeight="1" spans="1:35">
      <c r="A61" s="114" t="s">
        <v>211</v>
      </c>
      <c r="B61" s="114" t="s">
        <v>86</v>
      </c>
      <c r="C61" s="114" t="s">
        <v>119</v>
      </c>
      <c r="D61" s="114" t="s">
        <v>212</v>
      </c>
      <c r="E61" s="98">
        <f t="shared" si="0"/>
        <v>607420</v>
      </c>
      <c r="F61" s="98">
        <f t="shared" si="1"/>
        <v>607420</v>
      </c>
      <c r="G61" s="98">
        <f t="shared" si="2"/>
        <v>607420</v>
      </c>
      <c r="H61" s="98">
        <v>240</v>
      </c>
      <c r="I61" s="98">
        <v>607180</v>
      </c>
      <c r="J61" s="98">
        <f t="shared" si="3"/>
        <v>0</v>
      </c>
      <c r="K61" s="98">
        <v>0</v>
      </c>
      <c r="L61" s="98">
        <v>0</v>
      </c>
      <c r="M61" s="98">
        <f t="shared" si="4"/>
        <v>0</v>
      </c>
      <c r="N61" s="98">
        <v>0</v>
      </c>
      <c r="O61" s="98">
        <v>0</v>
      </c>
      <c r="P61" s="98">
        <f t="shared" si="5"/>
        <v>0</v>
      </c>
      <c r="Q61" s="98">
        <f t="shared" si="6"/>
        <v>0</v>
      </c>
      <c r="R61" s="98">
        <v>0</v>
      </c>
      <c r="S61" s="98">
        <v>0</v>
      </c>
      <c r="T61" s="98">
        <f t="shared" si="7"/>
        <v>0</v>
      </c>
      <c r="U61" s="98">
        <v>0</v>
      </c>
      <c r="V61" s="98">
        <v>0</v>
      </c>
      <c r="W61" s="98">
        <f t="shared" si="8"/>
        <v>0</v>
      </c>
      <c r="X61" s="98" t="s">
        <v>82</v>
      </c>
      <c r="Y61" s="98"/>
      <c r="Z61" s="98">
        <f t="shared" si="9"/>
        <v>0</v>
      </c>
      <c r="AA61" s="98">
        <f t="shared" si="10"/>
        <v>0</v>
      </c>
      <c r="AB61" s="98">
        <v>0</v>
      </c>
      <c r="AC61" s="98">
        <v>0</v>
      </c>
      <c r="AD61" s="98">
        <f t="shared" si="11"/>
        <v>0</v>
      </c>
      <c r="AE61" s="98">
        <v>0</v>
      </c>
      <c r="AF61" s="98">
        <v>0</v>
      </c>
      <c r="AG61" s="98">
        <f t="shared" si="12"/>
        <v>0</v>
      </c>
      <c r="AH61" s="98">
        <v>0</v>
      </c>
      <c r="AI61" s="98">
        <v>0</v>
      </c>
    </row>
    <row r="62" ht="20.1" customHeight="1" spans="1:35">
      <c r="A62" s="114" t="s">
        <v>211</v>
      </c>
      <c r="B62" s="114" t="s">
        <v>99</v>
      </c>
      <c r="C62" s="114" t="s">
        <v>119</v>
      </c>
      <c r="D62" s="114" t="s">
        <v>213</v>
      </c>
      <c r="E62" s="98">
        <f t="shared" si="0"/>
        <v>123000</v>
      </c>
      <c r="F62" s="98">
        <f t="shared" si="1"/>
        <v>123000</v>
      </c>
      <c r="G62" s="98">
        <f t="shared" si="2"/>
        <v>123000</v>
      </c>
      <c r="H62" s="98">
        <v>0</v>
      </c>
      <c r="I62" s="98">
        <v>123000</v>
      </c>
      <c r="J62" s="98">
        <f t="shared" si="3"/>
        <v>0</v>
      </c>
      <c r="K62" s="98">
        <v>0</v>
      </c>
      <c r="L62" s="98">
        <v>0</v>
      </c>
      <c r="M62" s="98">
        <f t="shared" si="4"/>
        <v>0</v>
      </c>
      <c r="N62" s="98">
        <v>0</v>
      </c>
      <c r="O62" s="98">
        <v>0</v>
      </c>
      <c r="P62" s="98">
        <f t="shared" si="5"/>
        <v>0</v>
      </c>
      <c r="Q62" s="98">
        <f t="shared" si="6"/>
        <v>0</v>
      </c>
      <c r="R62" s="98">
        <v>0</v>
      </c>
      <c r="S62" s="98">
        <v>0</v>
      </c>
      <c r="T62" s="98">
        <f t="shared" si="7"/>
        <v>0</v>
      </c>
      <c r="U62" s="98">
        <v>0</v>
      </c>
      <c r="V62" s="98">
        <v>0</v>
      </c>
      <c r="W62" s="98">
        <f t="shared" si="8"/>
        <v>0</v>
      </c>
      <c r="X62" s="98" t="s">
        <v>82</v>
      </c>
      <c r="Y62" s="98"/>
      <c r="Z62" s="98">
        <f t="shared" si="9"/>
        <v>0</v>
      </c>
      <c r="AA62" s="98">
        <f t="shared" si="10"/>
        <v>0</v>
      </c>
      <c r="AB62" s="98">
        <v>0</v>
      </c>
      <c r="AC62" s="98">
        <v>0</v>
      </c>
      <c r="AD62" s="98">
        <f t="shared" si="11"/>
        <v>0</v>
      </c>
      <c r="AE62" s="98">
        <v>0</v>
      </c>
      <c r="AF62" s="98">
        <v>0</v>
      </c>
      <c r="AG62" s="98">
        <f t="shared" si="12"/>
        <v>0</v>
      </c>
      <c r="AH62" s="98">
        <v>0</v>
      </c>
      <c r="AI62" s="98">
        <v>0</v>
      </c>
    </row>
    <row r="63" ht="20.1" customHeight="1" spans="1:35">
      <c r="A63" s="114" t="s">
        <v>82</v>
      </c>
      <c r="B63" s="114" t="s">
        <v>82</v>
      </c>
      <c r="C63" s="114" t="s">
        <v>120</v>
      </c>
      <c r="D63" s="114" t="s">
        <v>121</v>
      </c>
      <c r="E63" s="98">
        <f t="shared" si="0"/>
        <v>1116731</v>
      </c>
      <c r="F63" s="98">
        <f t="shared" si="1"/>
        <v>1116731</v>
      </c>
      <c r="G63" s="98">
        <f t="shared" si="2"/>
        <v>1116731</v>
      </c>
      <c r="H63" s="98">
        <v>826731</v>
      </c>
      <c r="I63" s="98">
        <v>290000</v>
      </c>
      <c r="J63" s="98">
        <f t="shared" si="3"/>
        <v>0</v>
      </c>
      <c r="K63" s="98">
        <v>0</v>
      </c>
      <c r="L63" s="98">
        <v>0</v>
      </c>
      <c r="M63" s="98">
        <f t="shared" si="4"/>
        <v>0</v>
      </c>
      <c r="N63" s="98">
        <v>0</v>
      </c>
      <c r="O63" s="98">
        <v>0</v>
      </c>
      <c r="P63" s="98">
        <f t="shared" si="5"/>
        <v>0</v>
      </c>
      <c r="Q63" s="98">
        <f t="shared" si="6"/>
        <v>0</v>
      </c>
      <c r="R63" s="98">
        <v>0</v>
      </c>
      <c r="S63" s="98">
        <v>0</v>
      </c>
      <c r="T63" s="98">
        <f t="shared" si="7"/>
        <v>0</v>
      </c>
      <c r="U63" s="98">
        <v>0</v>
      </c>
      <c r="V63" s="98">
        <v>0</v>
      </c>
      <c r="W63" s="98">
        <f t="shared" si="8"/>
        <v>0</v>
      </c>
      <c r="X63" s="98" t="s">
        <v>82</v>
      </c>
      <c r="Y63" s="98"/>
      <c r="Z63" s="98">
        <f t="shared" si="9"/>
        <v>0</v>
      </c>
      <c r="AA63" s="98">
        <f t="shared" si="10"/>
        <v>0</v>
      </c>
      <c r="AB63" s="98">
        <v>0</v>
      </c>
      <c r="AC63" s="98">
        <v>0</v>
      </c>
      <c r="AD63" s="98">
        <f t="shared" si="11"/>
        <v>0</v>
      </c>
      <c r="AE63" s="98">
        <v>0</v>
      </c>
      <c r="AF63" s="98">
        <v>0</v>
      </c>
      <c r="AG63" s="98">
        <f t="shared" si="12"/>
        <v>0</v>
      </c>
      <c r="AH63" s="98">
        <v>0</v>
      </c>
      <c r="AI63" s="98">
        <v>0</v>
      </c>
    </row>
    <row r="64" ht="20.1" customHeight="1" spans="1:35">
      <c r="A64" s="114" t="s">
        <v>190</v>
      </c>
      <c r="B64" s="114" t="s">
        <v>82</v>
      </c>
      <c r="C64" s="114" t="s">
        <v>82</v>
      </c>
      <c r="D64" s="114" t="s">
        <v>191</v>
      </c>
      <c r="E64" s="98">
        <f t="shared" si="0"/>
        <v>583839</v>
      </c>
      <c r="F64" s="98">
        <f t="shared" si="1"/>
        <v>583839</v>
      </c>
      <c r="G64" s="98">
        <f t="shared" si="2"/>
        <v>583839</v>
      </c>
      <c r="H64" s="98">
        <v>583839</v>
      </c>
      <c r="I64" s="98">
        <v>0</v>
      </c>
      <c r="J64" s="98">
        <f t="shared" si="3"/>
        <v>0</v>
      </c>
      <c r="K64" s="98">
        <v>0</v>
      </c>
      <c r="L64" s="98">
        <v>0</v>
      </c>
      <c r="M64" s="98">
        <f t="shared" si="4"/>
        <v>0</v>
      </c>
      <c r="N64" s="98">
        <v>0</v>
      </c>
      <c r="O64" s="98">
        <v>0</v>
      </c>
      <c r="P64" s="98">
        <f t="shared" si="5"/>
        <v>0</v>
      </c>
      <c r="Q64" s="98">
        <f t="shared" si="6"/>
        <v>0</v>
      </c>
      <c r="R64" s="98">
        <v>0</v>
      </c>
      <c r="S64" s="98">
        <v>0</v>
      </c>
      <c r="T64" s="98">
        <f t="shared" si="7"/>
        <v>0</v>
      </c>
      <c r="U64" s="98">
        <v>0</v>
      </c>
      <c r="V64" s="98">
        <v>0</v>
      </c>
      <c r="W64" s="98">
        <f t="shared" si="8"/>
        <v>0</v>
      </c>
      <c r="X64" s="98" t="s">
        <v>82</v>
      </c>
      <c r="Y64" s="98"/>
      <c r="Z64" s="98">
        <f t="shared" si="9"/>
        <v>0</v>
      </c>
      <c r="AA64" s="98">
        <f t="shared" si="10"/>
        <v>0</v>
      </c>
      <c r="AB64" s="98">
        <v>0</v>
      </c>
      <c r="AC64" s="98">
        <v>0</v>
      </c>
      <c r="AD64" s="98">
        <f t="shared" si="11"/>
        <v>0</v>
      </c>
      <c r="AE64" s="98">
        <v>0</v>
      </c>
      <c r="AF64" s="98">
        <v>0</v>
      </c>
      <c r="AG64" s="98">
        <f t="shared" si="12"/>
        <v>0</v>
      </c>
      <c r="AH64" s="98">
        <v>0</v>
      </c>
      <c r="AI64" s="98">
        <v>0</v>
      </c>
    </row>
    <row r="65" ht="20.1" customHeight="1" spans="1:35">
      <c r="A65" s="114" t="s">
        <v>192</v>
      </c>
      <c r="B65" s="114" t="s">
        <v>86</v>
      </c>
      <c r="C65" s="114" t="s">
        <v>122</v>
      </c>
      <c r="D65" s="114" t="s">
        <v>193</v>
      </c>
      <c r="E65" s="98">
        <f t="shared" si="0"/>
        <v>431079</v>
      </c>
      <c r="F65" s="98">
        <f t="shared" si="1"/>
        <v>431079</v>
      </c>
      <c r="G65" s="98">
        <f t="shared" si="2"/>
        <v>431079</v>
      </c>
      <c r="H65" s="98">
        <v>431079</v>
      </c>
      <c r="I65" s="98">
        <v>0</v>
      </c>
      <c r="J65" s="98">
        <f t="shared" si="3"/>
        <v>0</v>
      </c>
      <c r="K65" s="98">
        <v>0</v>
      </c>
      <c r="L65" s="98">
        <v>0</v>
      </c>
      <c r="M65" s="98">
        <f t="shared" si="4"/>
        <v>0</v>
      </c>
      <c r="N65" s="98">
        <v>0</v>
      </c>
      <c r="O65" s="98">
        <v>0</v>
      </c>
      <c r="P65" s="98">
        <f t="shared" si="5"/>
        <v>0</v>
      </c>
      <c r="Q65" s="98">
        <f t="shared" si="6"/>
        <v>0</v>
      </c>
      <c r="R65" s="98">
        <v>0</v>
      </c>
      <c r="S65" s="98">
        <v>0</v>
      </c>
      <c r="T65" s="98">
        <f t="shared" si="7"/>
        <v>0</v>
      </c>
      <c r="U65" s="98">
        <v>0</v>
      </c>
      <c r="V65" s="98">
        <v>0</v>
      </c>
      <c r="W65" s="98">
        <f t="shared" si="8"/>
        <v>0</v>
      </c>
      <c r="X65" s="98" t="s">
        <v>82</v>
      </c>
      <c r="Y65" s="98"/>
      <c r="Z65" s="98">
        <f t="shared" si="9"/>
        <v>0</v>
      </c>
      <c r="AA65" s="98">
        <f t="shared" si="10"/>
        <v>0</v>
      </c>
      <c r="AB65" s="98">
        <v>0</v>
      </c>
      <c r="AC65" s="98">
        <v>0</v>
      </c>
      <c r="AD65" s="98">
        <f t="shared" si="11"/>
        <v>0</v>
      </c>
      <c r="AE65" s="98">
        <v>0</v>
      </c>
      <c r="AF65" s="98">
        <v>0</v>
      </c>
      <c r="AG65" s="98">
        <f t="shared" si="12"/>
        <v>0</v>
      </c>
      <c r="AH65" s="98">
        <v>0</v>
      </c>
      <c r="AI65" s="98">
        <v>0</v>
      </c>
    </row>
    <row r="66" ht="20.1" customHeight="1" spans="1:35">
      <c r="A66" s="114" t="s">
        <v>192</v>
      </c>
      <c r="B66" s="114" t="s">
        <v>89</v>
      </c>
      <c r="C66" s="114" t="s">
        <v>122</v>
      </c>
      <c r="D66" s="114" t="s">
        <v>194</v>
      </c>
      <c r="E66" s="98">
        <f t="shared" si="0"/>
        <v>101693</v>
      </c>
      <c r="F66" s="98">
        <f t="shared" si="1"/>
        <v>101693</v>
      </c>
      <c r="G66" s="98">
        <f t="shared" si="2"/>
        <v>101693</v>
      </c>
      <c r="H66" s="98">
        <v>101693</v>
      </c>
      <c r="I66" s="98">
        <v>0</v>
      </c>
      <c r="J66" s="98">
        <f t="shared" si="3"/>
        <v>0</v>
      </c>
      <c r="K66" s="98">
        <v>0</v>
      </c>
      <c r="L66" s="98">
        <v>0</v>
      </c>
      <c r="M66" s="98">
        <f t="shared" si="4"/>
        <v>0</v>
      </c>
      <c r="N66" s="98">
        <v>0</v>
      </c>
      <c r="O66" s="98">
        <v>0</v>
      </c>
      <c r="P66" s="98">
        <f t="shared" si="5"/>
        <v>0</v>
      </c>
      <c r="Q66" s="98">
        <f t="shared" si="6"/>
        <v>0</v>
      </c>
      <c r="R66" s="98">
        <v>0</v>
      </c>
      <c r="S66" s="98">
        <v>0</v>
      </c>
      <c r="T66" s="98">
        <f t="shared" si="7"/>
        <v>0</v>
      </c>
      <c r="U66" s="98">
        <v>0</v>
      </c>
      <c r="V66" s="98">
        <v>0</v>
      </c>
      <c r="W66" s="98">
        <f t="shared" si="8"/>
        <v>0</v>
      </c>
      <c r="X66" s="98" t="s">
        <v>82</v>
      </c>
      <c r="Y66" s="98"/>
      <c r="Z66" s="98">
        <f t="shared" si="9"/>
        <v>0</v>
      </c>
      <c r="AA66" s="98">
        <f t="shared" si="10"/>
        <v>0</v>
      </c>
      <c r="AB66" s="98">
        <v>0</v>
      </c>
      <c r="AC66" s="98">
        <v>0</v>
      </c>
      <c r="AD66" s="98">
        <f t="shared" si="11"/>
        <v>0</v>
      </c>
      <c r="AE66" s="98">
        <v>0</v>
      </c>
      <c r="AF66" s="98">
        <v>0</v>
      </c>
      <c r="AG66" s="98">
        <f t="shared" si="12"/>
        <v>0</v>
      </c>
      <c r="AH66" s="98">
        <v>0</v>
      </c>
      <c r="AI66" s="98">
        <v>0</v>
      </c>
    </row>
    <row r="67" ht="20.1" customHeight="1" spans="1:35">
      <c r="A67" s="114" t="s">
        <v>192</v>
      </c>
      <c r="B67" s="114" t="s">
        <v>91</v>
      </c>
      <c r="C67" s="114" t="s">
        <v>122</v>
      </c>
      <c r="D67" s="114" t="s">
        <v>195</v>
      </c>
      <c r="E67" s="98">
        <f t="shared" si="0"/>
        <v>51067</v>
      </c>
      <c r="F67" s="98">
        <f t="shared" si="1"/>
        <v>51067</v>
      </c>
      <c r="G67" s="98">
        <f t="shared" si="2"/>
        <v>51067</v>
      </c>
      <c r="H67" s="98">
        <v>51067</v>
      </c>
      <c r="I67" s="98">
        <v>0</v>
      </c>
      <c r="J67" s="98">
        <f t="shared" si="3"/>
        <v>0</v>
      </c>
      <c r="K67" s="98">
        <v>0</v>
      </c>
      <c r="L67" s="98">
        <v>0</v>
      </c>
      <c r="M67" s="98">
        <f t="shared" si="4"/>
        <v>0</v>
      </c>
      <c r="N67" s="98">
        <v>0</v>
      </c>
      <c r="O67" s="98">
        <v>0</v>
      </c>
      <c r="P67" s="98">
        <f t="shared" si="5"/>
        <v>0</v>
      </c>
      <c r="Q67" s="98">
        <f t="shared" si="6"/>
        <v>0</v>
      </c>
      <c r="R67" s="98">
        <v>0</v>
      </c>
      <c r="S67" s="98">
        <v>0</v>
      </c>
      <c r="T67" s="98">
        <f t="shared" si="7"/>
        <v>0</v>
      </c>
      <c r="U67" s="98">
        <v>0</v>
      </c>
      <c r="V67" s="98">
        <v>0</v>
      </c>
      <c r="W67" s="98">
        <f t="shared" si="8"/>
        <v>0</v>
      </c>
      <c r="X67" s="98" t="s">
        <v>82</v>
      </c>
      <c r="Y67" s="98"/>
      <c r="Z67" s="98">
        <f t="shared" si="9"/>
        <v>0</v>
      </c>
      <c r="AA67" s="98">
        <f t="shared" si="10"/>
        <v>0</v>
      </c>
      <c r="AB67" s="98">
        <v>0</v>
      </c>
      <c r="AC67" s="98">
        <v>0</v>
      </c>
      <c r="AD67" s="98">
        <f t="shared" si="11"/>
        <v>0</v>
      </c>
      <c r="AE67" s="98">
        <v>0</v>
      </c>
      <c r="AF67" s="98">
        <v>0</v>
      </c>
      <c r="AG67" s="98">
        <f t="shared" si="12"/>
        <v>0</v>
      </c>
      <c r="AH67" s="98">
        <v>0</v>
      </c>
      <c r="AI67" s="98">
        <v>0</v>
      </c>
    </row>
    <row r="68" ht="20.1" customHeight="1" spans="1:35">
      <c r="A68" s="114" t="s">
        <v>196</v>
      </c>
      <c r="B68" s="114" t="s">
        <v>82</v>
      </c>
      <c r="C68" s="114" t="s">
        <v>82</v>
      </c>
      <c r="D68" s="114" t="s">
        <v>197</v>
      </c>
      <c r="E68" s="98">
        <f t="shared" si="0"/>
        <v>434828</v>
      </c>
      <c r="F68" s="98">
        <f t="shared" si="1"/>
        <v>434828</v>
      </c>
      <c r="G68" s="98">
        <f t="shared" si="2"/>
        <v>434828</v>
      </c>
      <c r="H68" s="98">
        <v>144828</v>
      </c>
      <c r="I68" s="98">
        <v>290000</v>
      </c>
      <c r="J68" s="98">
        <f t="shared" si="3"/>
        <v>0</v>
      </c>
      <c r="K68" s="98">
        <v>0</v>
      </c>
      <c r="L68" s="98">
        <v>0</v>
      </c>
      <c r="M68" s="98">
        <f t="shared" si="4"/>
        <v>0</v>
      </c>
      <c r="N68" s="98">
        <v>0</v>
      </c>
      <c r="O68" s="98">
        <v>0</v>
      </c>
      <c r="P68" s="98">
        <f t="shared" si="5"/>
        <v>0</v>
      </c>
      <c r="Q68" s="98">
        <f t="shared" si="6"/>
        <v>0</v>
      </c>
      <c r="R68" s="98">
        <v>0</v>
      </c>
      <c r="S68" s="98">
        <v>0</v>
      </c>
      <c r="T68" s="98">
        <f t="shared" si="7"/>
        <v>0</v>
      </c>
      <c r="U68" s="98">
        <v>0</v>
      </c>
      <c r="V68" s="98">
        <v>0</v>
      </c>
      <c r="W68" s="98">
        <f t="shared" si="8"/>
        <v>0</v>
      </c>
      <c r="X68" s="98" t="s">
        <v>82</v>
      </c>
      <c r="Y68" s="98"/>
      <c r="Z68" s="98">
        <f t="shared" si="9"/>
        <v>0</v>
      </c>
      <c r="AA68" s="98">
        <f t="shared" si="10"/>
        <v>0</v>
      </c>
      <c r="AB68" s="98">
        <v>0</v>
      </c>
      <c r="AC68" s="98">
        <v>0</v>
      </c>
      <c r="AD68" s="98">
        <f t="shared" si="11"/>
        <v>0</v>
      </c>
      <c r="AE68" s="98">
        <v>0</v>
      </c>
      <c r="AF68" s="98">
        <v>0</v>
      </c>
      <c r="AG68" s="98">
        <f t="shared" si="12"/>
        <v>0</v>
      </c>
      <c r="AH68" s="98">
        <v>0</v>
      </c>
      <c r="AI68" s="98">
        <v>0</v>
      </c>
    </row>
    <row r="69" ht="20.1" customHeight="1" spans="1:35">
      <c r="A69" s="114" t="s">
        <v>198</v>
      </c>
      <c r="B69" s="114" t="s">
        <v>86</v>
      </c>
      <c r="C69" s="114" t="s">
        <v>122</v>
      </c>
      <c r="D69" s="114" t="s">
        <v>199</v>
      </c>
      <c r="E69" s="98">
        <f t="shared" si="0"/>
        <v>247658</v>
      </c>
      <c r="F69" s="98">
        <f t="shared" si="1"/>
        <v>247658</v>
      </c>
      <c r="G69" s="98">
        <f t="shared" si="2"/>
        <v>247658</v>
      </c>
      <c r="H69" s="98">
        <v>127658</v>
      </c>
      <c r="I69" s="98">
        <v>120000</v>
      </c>
      <c r="J69" s="98">
        <f t="shared" si="3"/>
        <v>0</v>
      </c>
      <c r="K69" s="98">
        <v>0</v>
      </c>
      <c r="L69" s="98">
        <v>0</v>
      </c>
      <c r="M69" s="98">
        <f t="shared" si="4"/>
        <v>0</v>
      </c>
      <c r="N69" s="98">
        <v>0</v>
      </c>
      <c r="O69" s="98">
        <v>0</v>
      </c>
      <c r="P69" s="98">
        <f t="shared" si="5"/>
        <v>0</v>
      </c>
      <c r="Q69" s="98">
        <f t="shared" si="6"/>
        <v>0</v>
      </c>
      <c r="R69" s="98">
        <v>0</v>
      </c>
      <c r="S69" s="98">
        <v>0</v>
      </c>
      <c r="T69" s="98">
        <f t="shared" si="7"/>
        <v>0</v>
      </c>
      <c r="U69" s="98">
        <v>0</v>
      </c>
      <c r="V69" s="98">
        <v>0</v>
      </c>
      <c r="W69" s="98">
        <f t="shared" si="8"/>
        <v>0</v>
      </c>
      <c r="X69" s="98" t="s">
        <v>82</v>
      </c>
      <c r="Y69" s="98"/>
      <c r="Z69" s="98">
        <f t="shared" si="9"/>
        <v>0</v>
      </c>
      <c r="AA69" s="98">
        <f t="shared" si="10"/>
        <v>0</v>
      </c>
      <c r="AB69" s="98">
        <v>0</v>
      </c>
      <c r="AC69" s="98">
        <v>0</v>
      </c>
      <c r="AD69" s="98">
        <f t="shared" si="11"/>
        <v>0</v>
      </c>
      <c r="AE69" s="98">
        <v>0</v>
      </c>
      <c r="AF69" s="98">
        <v>0</v>
      </c>
      <c r="AG69" s="98">
        <f t="shared" si="12"/>
        <v>0</v>
      </c>
      <c r="AH69" s="98">
        <v>0</v>
      </c>
      <c r="AI69" s="98">
        <v>0</v>
      </c>
    </row>
    <row r="70" ht="20.1" customHeight="1" spans="1:35">
      <c r="A70" s="114" t="s">
        <v>198</v>
      </c>
      <c r="B70" s="114" t="s">
        <v>89</v>
      </c>
      <c r="C70" s="114" t="s">
        <v>122</v>
      </c>
      <c r="D70" s="114" t="s">
        <v>224</v>
      </c>
      <c r="E70" s="98">
        <f t="shared" si="0"/>
        <v>1000</v>
      </c>
      <c r="F70" s="98">
        <f t="shared" si="1"/>
        <v>1000</v>
      </c>
      <c r="G70" s="98">
        <f t="shared" si="2"/>
        <v>1000</v>
      </c>
      <c r="H70" s="98">
        <v>1000</v>
      </c>
      <c r="I70" s="98">
        <v>0</v>
      </c>
      <c r="J70" s="98">
        <f t="shared" si="3"/>
        <v>0</v>
      </c>
      <c r="K70" s="98">
        <v>0</v>
      </c>
      <c r="L70" s="98">
        <v>0</v>
      </c>
      <c r="M70" s="98">
        <f t="shared" si="4"/>
        <v>0</v>
      </c>
      <c r="N70" s="98">
        <v>0</v>
      </c>
      <c r="O70" s="98">
        <v>0</v>
      </c>
      <c r="P70" s="98">
        <f t="shared" si="5"/>
        <v>0</v>
      </c>
      <c r="Q70" s="98">
        <f t="shared" si="6"/>
        <v>0</v>
      </c>
      <c r="R70" s="98">
        <v>0</v>
      </c>
      <c r="S70" s="98">
        <v>0</v>
      </c>
      <c r="T70" s="98">
        <f t="shared" si="7"/>
        <v>0</v>
      </c>
      <c r="U70" s="98">
        <v>0</v>
      </c>
      <c r="V70" s="98">
        <v>0</v>
      </c>
      <c r="W70" s="98">
        <f t="shared" si="8"/>
        <v>0</v>
      </c>
      <c r="X70" s="98" t="s">
        <v>82</v>
      </c>
      <c r="Y70" s="98"/>
      <c r="Z70" s="98">
        <f t="shared" si="9"/>
        <v>0</v>
      </c>
      <c r="AA70" s="98">
        <f t="shared" si="10"/>
        <v>0</v>
      </c>
      <c r="AB70" s="98">
        <v>0</v>
      </c>
      <c r="AC70" s="98">
        <v>0</v>
      </c>
      <c r="AD70" s="98">
        <f t="shared" si="11"/>
        <v>0</v>
      </c>
      <c r="AE70" s="98">
        <v>0</v>
      </c>
      <c r="AF70" s="98">
        <v>0</v>
      </c>
      <c r="AG70" s="98">
        <f t="shared" si="12"/>
        <v>0</v>
      </c>
      <c r="AH70" s="98">
        <v>0</v>
      </c>
      <c r="AI70" s="98">
        <v>0</v>
      </c>
    </row>
    <row r="71" ht="20.1" customHeight="1" spans="1:35">
      <c r="A71" s="114" t="s">
        <v>198</v>
      </c>
      <c r="B71" s="114" t="s">
        <v>91</v>
      </c>
      <c r="C71" s="114" t="s">
        <v>122</v>
      </c>
      <c r="D71" s="114" t="s">
        <v>200</v>
      </c>
      <c r="E71" s="98">
        <f t="shared" ref="E71:E86" si="13">SUM(F71,P71,Z71)</f>
        <v>3470</v>
      </c>
      <c r="F71" s="98">
        <f t="shared" ref="F71:F86" si="14">SUM(G71,J71,M71)</f>
        <v>3470</v>
      </c>
      <c r="G71" s="98">
        <f t="shared" ref="G71:G86" si="15">SUM(H71,I71)</f>
        <v>3470</v>
      </c>
      <c r="H71" s="98">
        <v>3470</v>
      </c>
      <c r="I71" s="98">
        <v>0</v>
      </c>
      <c r="J71" s="98">
        <f t="shared" ref="J71:J86" si="16">SUM(K71,L71)</f>
        <v>0</v>
      </c>
      <c r="K71" s="98">
        <v>0</v>
      </c>
      <c r="L71" s="98">
        <v>0</v>
      </c>
      <c r="M71" s="98">
        <f t="shared" ref="M71:M86" si="17">SUM(N71,O71)</f>
        <v>0</v>
      </c>
      <c r="N71" s="98">
        <v>0</v>
      </c>
      <c r="O71" s="98">
        <v>0</v>
      </c>
      <c r="P71" s="98">
        <f t="shared" ref="P71:P86" si="18">SUM(Q71,T71,W71)</f>
        <v>0</v>
      </c>
      <c r="Q71" s="98">
        <f t="shared" ref="Q71:Q86" si="19">SUM(R71,S71)</f>
        <v>0</v>
      </c>
      <c r="R71" s="98">
        <v>0</v>
      </c>
      <c r="S71" s="98">
        <v>0</v>
      </c>
      <c r="T71" s="98">
        <f t="shared" ref="T71:T86" si="20">SUM(U71,V71)</f>
        <v>0</v>
      </c>
      <c r="U71" s="98">
        <v>0</v>
      </c>
      <c r="V71" s="98">
        <v>0</v>
      </c>
      <c r="W71" s="98">
        <f t="shared" ref="W71:W86" si="21">SUM(X71,Y71)</f>
        <v>0</v>
      </c>
      <c r="X71" s="98" t="s">
        <v>82</v>
      </c>
      <c r="Y71" s="98"/>
      <c r="Z71" s="98">
        <f t="shared" ref="Z71:Z86" si="22">SUM(AA71,AD71,AG71)</f>
        <v>0</v>
      </c>
      <c r="AA71" s="98">
        <f t="shared" ref="AA71:AA86" si="23">SUM(AB71,AC71)</f>
        <v>0</v>
      </c>
      <c r="AB71" s="98">
        <v>0</v>
      </c>
      <c r="AC71" s="98">
        <v>0</v>
      </c>
      <c r="AD71" s="98">
        <f t="shared" ref="AD71:AD86" si="24">SUM(AE71,AF71)</f>
        <v>0</v>
      </c>
      <c r="AE71" s="98">
        <v>0</v>
      </c>
      <c r="AF71" s="98">
        <v>0</v>
      </c>
      <c r="AG71" s="98">
        <f t="shared" ref="AG71:AG86" si="25">SUM(AH71,AI71)</f>
        <v>0</v>
      </c>
      <c r="AH71" s="98">
        <v>0</v>
      </c>
      <c r="AI71" s="98">
        <v>0</v>
      </c>
    </row>
    <row r="72" ht="20.1" customHeight="1" spans="1:35">
      <c r="A72" s="114" t="s">
        <v>198</v>
      </c>
      <c r="B72" s="114" t="s">
        <v>101</v>
      </c>
      <c r="C72" s="114" t="s">
        <v>122</v>
      </c>
      <c r="D72" s="114" t="s">
        <v>214</v>
      </c>
      <c r="E72" s="98">
        <f t="shared" si="13"/>
        <v>14700</v>
      </c>
      <c r="F72" s="98">
        <f t="shared" si="14"/>
        <v>14700</v>
      </c>
      <c r="G72" s="98">
        <f t="shared" si="15"/>
        <v>14700</v>
      </c>
      <c r="H72" s="98">
        <v>4700</v>
      </c>
      <c r="I72" s="98">
        <v>10000</v>
      </c>
      <c r="J72" s="98">
        <f t="shared" si="16"/>
        <v>0</v>
      </c>
      <c r="K72" s="98">
        <v>0</v>
      </c>
      <c r="L72" s="98">
        <v>0</v>
      </c>
      <c r="M72" s="98">
        <f t="shared" si="17"/>
        <v>0</v>
      </c>
      <c r="N72" s="98">
        <v>0</v>
      </c>
      <c r="O72" s="98">
        <v>0</v>
      </c>
      <c r="P72" s="98">
        <f t="shared" si="18"/>
        <v>0</v>
      </c>
      <c r="Q72" s="98">
        <f t="shared" si="19"/>
        <v>0</v>
      </c>
      <c r="R72" s="98">
        <v>0</v>
      </c>
      <c r="S72" s="98">
        <v>0</v>
      </c>
      <c r="T72" s="98">
        <f t="shared" si="20"/>
        <v>0</v>
      </c>
      <c r="U72" s="98">
        <v>0</v>
      </c>
      <c r="V72" s="98">
        <v>0</v>
      </c>
      <c r="W72" s="98">
        <f t="shared" si="21"/>
        <v>0</v>
      </c>
      <c r="X72" s="98" t="s">
        <v>82</v>
      </c>
      <c r="Y72" s="98"/>
      <c r="Z72" s="98">
        <f t="shared" si="22"/>
        <v>0</v>
      </c>
      <c r="AA72" s="98">
        <f t="shared" si="23"/>
        <v>0</v>
      </c>
      <c r="AB72" s="98">
        <v>0</v>
      </c>
      <c r="AC72" s="98">
        <v>0</v>
      </c>
      <c r="AD72" s="98">
        <f t="shared" si="24"/>
        <v>0</v>
      </c>
      <c r="AE72" s="98">
        <v>0</v>
      </c>
      <c r="AF72" s="98">
        <v>0</v>
      </c>
      <c r="AG72" s="98">
        <f t="shared" si="25"/>
        <v>0</v>
      </c>
      <c r="AH72" s="98">
        <v>0</v>
      </c>
      <c r="AI72" s="98">
        <v>0</v>
      </c>
    </row>
    <row r="73" ht="20.1" customHeight="1" spans="1:35">
      <c r="A73" s="114" t="s">
        <v>198</v>
      </c>
      <c r="B73" s="114" t="s">
        <v>112</v>
      </c>
      <c r="C73" s="114" t="s">
        <v>122</v>
      </c>
      <c r="D73" s="114" t="s">
        <v>201</v>
      </c>
      <c r="E73" s="98">
        <f t="shared" si="13"/>
        <v>7000</v>
      </c>
      <c r="F73" s="98">
        <f t="shared" si="14"/>
        <v>7000</v>
      </c>
      <c r="G73" s="98">
        <f t="shared" si="15"/>
        <v>7000</v>
      </c>
      <c r="H73" s="98">
        <v>7000</v>
      </c>
      <c r="I73" s="98">
        <v>0</v>
      </c>
      <c r="J73" s="98">
        <f t="shared" si="16"/>
        <v>0</v>
      </c>
      <c r="K73" s="98">
        <v>0</v>
      </c>
      <c r="L73" s="98">
        <v>0</v>
      </c>
      <c r="M73" s="98">
        <f t="shared" si="17"/>
        <v>0</v>
      </c>
      <c r="N73" s="98">
        <v>0</v>
      </c>
      <c r="O73" s="98">
        <v>0</v>
      </c>
      <c r="P73" s="98">
        <f t="shared" si="18"/>
        <v>0</v>
      </c>
      <c r="Q73" s="98">
        <f t="shared" si="19"/>
        <v>0</v>
      </c>
      <c r="R73" s="98">
        <v>0</v>
      </c>
      <c r="S73" s="98">
        <v>0</v>
      </c>
      <c r="T73" s="98">
        <f t="shared" si="20"/>
        <v>0</v>
      </c>
      <c r="U73" s="98">
        <v>0</v>
      </c>
      <c r="V73" s="98">
        <v>0</v>
      </c>
      <c r="W73" s="98">
        <f t="shared" si="21"/>
        <v>0</v>
      </c>
      <c r="X73" s="98" t="s">
        <v>82</v>
      </c>
      <c r="Y73" s="98"/>
      <c r="Z73" s="98">
        <f t="shared" si="22"/>
        <v>0</v>
      </c>
      <c r="AA73" s="98">
        <f t="shared" si="23"/>
        <v>0</v>
      </c>
      <c r="AB73" s="98">
        <v>0</v>
      </c>
      <c r="AC73" s="98">
        <v>0</v>
      </c>
      <c r="AD73" s="98">
        <f t="shared" si="24"/>
        <v>0</v>
      </c>
      <c r="AE73" s="98">
        <v>0</v>
      </c>
      <c r="AF73" s="98">
        <v>0</v>
      </c>
      <c r="AG73" s="98">
        <f t="shared" si="25"/>
        <v>0</v>
      </c>
      <c r="AH73" s="98">
        <v>0</v>
      </c>
      <c r="AI73" s="98">
        <v>0</v>
      </c>
    </row>
    <row r="74" ht="20.1" customHeight="1" spans="1:35">
      <c r="A74" s="114" t="s">
        <v>198</v>
      </c>
      <c r="B74" s="114" t="s">
        <v>115</v>
      </c>
      <c r="C74" s="114" t="s">
        <v>122</v>
      </c>
      <c r="D74" s="114" t="s">
        <v>202</v>
      </c>
      <c r="E74" s="98">
        <f t="shared" si="13"/>
        <v>1000</v>
      </c>
      <c r="F74" s="98">
        <f t="shared" si="14"/>
        <v>1000</v>
      </c>
      <c r="G74" s="98">
        <f t="shared" si="15"/>
        <v>1000</v>
      </c>
      <c r="H74" s="98">
        <v>1000</v>
      </c>
      <c r="I74" s="98">
        <v>0</v>
      </c>
      <c r="J74" s="98">
        <f t="shared" si="16"/>
        <v>0</v>
      </c>
      <c r="K74" s="98">
        <v>0</v>
      </c>
      <c r="L74" s="98">
        <v>0</v>
      </c>
      <c r="M74" s="98">
        <f t="shared" si="17"/>
        <v>0</v>
      </c>
      <c r="N74" s="98">
        <v>0</v>
      </c>
      <c r="O74" s="98">
        <v>0</v>
      </c>
      <c r="P74" s="98">
        <f t="shared" si="18"/>
        <v>0</v>
      </c>
      <c r="Q74" s="98">
        <f t="shared" si="19"/>
        <v>0</v>
      </c>
      <c r="R74" s="98">
        <v>0</v>
      </c>
      <c r="S74" s="98">
        <v>0</v>
      </c>
      <c r="T74" s="98">
        <f t="shared" si="20"/>
        <v>0</v>
      </c>
      <c r="U74" s="98">
        <v>0</v>
      </c>
      <c r="V74" s="98">
        <v>0</v>
      </c>
      <c r="W74" s="98">
        <f t="shared" si="21"/>
        <v>0</v>
      </c>
      <c r="X74" s="98" t="s">
        <v>82</v>
      </c>
      <c r="Y74" s="98"/>
      <c r="Z74" s="98">
        <f t="shared" si="22"/>
        <v>0</v>
      </c>
      <c r="AA74" s="98">
        <f t="shared" si="23"/>
        <v>0</v>
      </c>
      <c r="AB74" s="98">
        <v>0</v>
      </c>
      <c r="AC74" s="98">
        <v>0</v>
      </c>
      <c r="AD74" s="98">
        <f t="shared" si="24"/>
        <v>0</v>
      </c>
      <c r="AE74" s="98">
        <v>0</v>
      </c>
      <c r="AF74" s="98">
        <v>0</v>
      </c>
      <c r="AG74" s="98">
        <f t="shared" si="25"/>
        <v>0</v>
      </c>
      <c r="AH74" s="98">
        <v>0</v>
      </c>
      <c r="AI74" s="98">
        <v>0</v>
      </c>
    </row>
    <row r="75" ht="20.1" customHeight="1" spans="1:35">
      <c r="A75" s="114" t="s">
        <v>198</v>
      </c>
      <c r="B75" s="114" t="s">
        <v>99</v>
      </c>
      <c r="C75" s="114" t="s">
        <v>122</v>
      </c>
      <c r="D75" s="114" t="s">
        <v>203</v>
      </c>
      <c r="E75" s="98">
        <f t="shared" si="13"/>
        <v>160000</v>
      </c>
      <c r="F75" s="98">
        <f t="shared" si="14"/>
        <v>160000</v>
      </c>
      <c r="G75" s="98">
        <f t="shared" si="15"/>
        <v>160000</v>
      </c>
      <c r="H75" s="98">
        <v>0</v>
      </c>
      <c r="I75" s="98">
        <v>160000</v>
      </c>
      <c r="J75" s="98">
        <f t="shared" si="16"/>
        <v>0</v>
      </c>
      <c r="K75" s="98">
        <v>0</v>
      </c>
      <c r="L75" s="98">
        <v>0</v>
      </c>
      <c r="M75" s="98">
        <f t="shared" si="17"/>
        <v>0</v>
      </c>
      <c r="N75" s="98">
        <v>0</v>
      </c>
      <c r="O75" s="98">
        <v>0</v>
      </c>
      <c r="P75" s="98">
        <f t="shared" si="18"/>
        <v>0</v>
      </c>
      <c r="Q75" s="98">
        <f t="shared" si="19"/>
        <v>0</v>
      </c>
      <c r="R75" s="98">
        <v>0</v>
      </c>
      <c r="S75" s="98">
        <v>0</v>
      </c>
      <c r="T75" s="98">
        <f t="shared" si="20"/>
        <v>0</v>
      </c>
      <c r="U75" s="98">
        <v>0</v>
      </c>
      <c r="V75" s="98">
        <v>0</v>
      </c>
      <c r="W75" s="98">
        <f t="shared" si="21"/>
        <v>0</v>
      </c>
      <c r="X75" s="98" t="s">
        <v>82</v>
      </c>
      <c r="Y75" s="98"/>
      <c r="Z75" s="98">
        <f t="shared" si="22"/>
        <v>0</v>
      </c>
      <c r="AA75" s="98">
        <f t="shared" si="23"/>
        <v>0</v>
      </c>
      <c r="AB75" s="98">
        <v>0</v>
      </c>
      <c r="AC75" s="98">
        <v>0</v>
      </c>
      <c r="AD75" s="98">
        <f t="shared" si="24"/>
        <v>0</v>
      </c>
      <c r="AE75" s="98">
        <v>0</v>
      </c>
      <c r="AF75" s="98">
        <v>0</v>
      </c>
      <c r="AG75" s="98">
        <f t="shared" si="25"/>
        <v>0</v>
      </c>
      <c r="AH75" s="98">
        <v>0</v>
      </c>
      <c r="AI75" s="98">
        <v>0</v>
      </c>
    </row>
    <row r="76" ht="20.1" customHeight="1" spans="1:35">
      <c r="A76" s="114" t="s">
        <v>204</v>
      </c>
      <c r="B76" s="114" t="s">
        <v>82</v>
      </c>
      <c r="C76" s="114" t="s">
        <v>82</v>
      </c>
      <c r="D76" s="114" t="s">
        <v>205</v>
      </c>
      <c r="E76" s="98">
        <f t="shared" si="13"/>
        <v>98064</v>
      </c>
      <c r="F76" s="98">
        <f t="shared" si="14"/>
        <v>98064</v>
      </c>
      <c r="G76" s="98">
        <f t="shared" si="15"/>
        <v>98064</v>
      </c>
      <c r="H76" s="98">
        <v>98064</v>
      </c>
      <c r="I76" s="98">
        <v>0</v>
      </c>
      <c r="J76" s="98">
        <f t="shared" si="16"/>
        <v>0</v>
      </c>
      <c r="K76" s="98">
        <v>0</v>
      </c>
      <c r="L76" s="98">
        <v>0</v>
      </c>
      <c r="M76" s="98">
        <f t="shared" si="17"/>
        <v>0</v>
      </c>
      <c r="N76" s="98">
        <v>0</v>
      </c>
      <c r="O76" s="98">
        <v>0</v>
      </c>
      <c r="P76" s="98">
        <f t="shared" si="18"/>
        <v>0</v>
      </c>
      <c r="Q76" s="98">
        <f t="shared" si="19"/>
        <v>0</v>
      </c>
      <c r="R76" s="98">
        <v>0</v>
      </c>
      <c r="S76" s="98">
        <v>0</v>
      </c>
      <c r="T76" s="98">
        <f t="shared" si="20"/>
        <v>0</v>
      </c>
      <c r="U76" s="98">
        <v>0</v>
      </c>
      <c r="V76" s="98">
        <v>0</v>
      </c>
      <c r="W76" s="98">
        <f t="shared" si="21"/>
        <v>0</v>
      </c>
      <c r="X76" s="98" t="s">
        <v>82</v>
      </c>
      <c r="Y76" s="98"/>
      <c r="Z76" s="98">
        <f t="shared" si="22"/>
        <v>0</v>
      </c>
      <c r="AA76" s="98">
        <f t="shared" si="23"/>
        <v>0</v>
      </c>
      <c r="AB76" s="98">
        <v>0</v>
      </c>
      <c r="AC76" s="98">
        <v>0</v>
      </c>
      <c r="AD76" s="98">
        <f t="shared" si="24"/>
        <v>0</v>
      </c>
      <c r="AE76" s="98">
        <v>0</v>
      </c>
      <c r="AF76" s="98">
        <v>0</v>
      </c>
      <c r="AG76" s="98">
        <f t="shared" si="25"/>
        <v>0</v>
      </c>
      <c r="AH76" s="98">
        <v>0</v>
      </c>
      <c r="AI76" s="98">
        <v>0</v>
      </c>
    </row>
    <row r="77" ht="20.1" customHeight="1" spans="1:35">
      <c r="A77" s="114" t="s">
        <v>206</v>
      </c>
      <c r="B77" s="114" t="s">
        <v>86</v>
      </c>
      <c r="C77" s="114" t="s">
        <v>122</v>
      </c>
      <c r="D77" s="114" t="s">
        <v>207</v>
      </c>
      <c r="E77" s="98">
        <f t="shared" si="13"/>
        <v>85064</v>
      </c>
      <c r="F77" s="98">
        <f t="shared" si="14"/>
        <v>85064</v>
      </c>
      <c r="G77" s="98">
        <f t="shared" si="15"/>
        <v>85064</v>
      </c>
      <c r="H77" s="98">
        <v>85064</v>
      </c>
      <c r="I77" s="98">
        <v>0</v>
      </c>
      <c r="J77" s="98">
        <f t="shared" si="16"/>
        <v>0</v>
      </c>
      <c r="K77" s="98">
        <v>0</v>
      </c>
      <c r="L77" s="98">
        <v>0</v>
      </c>
      <c r="M77" s="98">
        <f t="shared" si="17"/>
        <v>0</v>
      </c>
      <c r="N77" s="98">
        <v>0</v>
      </c>
      <c r="O77" s="98">
        <v>0</v>
      </c>
      <c r="P77" s="98">
        <f t="shared" si="18"/>
        <v>0</v>
      </c>
      <c r="Q77" s="98">
        <f t="shared" si="19"/>
        <v>0</v>
      </c>
      <c r="R77" s="98">
        <v>0</v>
      </c>
      <c r="S77" s="98">
        <v>0</v>
      </c>
      <c r="T77" s="98">
        <f t="shared" si="20"/>
        <v>0</v>
      </c>
      <c r="U77" s="98">
        <v>0</v>
      </c>
      <c r="V77" s="98">
        <v>0</v>
      </c>
      <c r="W77" s="98">
        <f t="shared" si="21"/>
        <v>0</v>
      </c>
      <c r="X77" s="98" t="s">
        <v>82</v>
      </c>
      <c r="Y77" s="98"/>
      <c r="Z77" s="98">
        <f t="shared" si="22"/>
        <v>0</v>
      </c>
      <c r="AA77" s="98">
        <f t="shared" si="23"/>
        <v>0</v>
      </c>
      <c r="AB77" s="98">
        <v>0</v>
      </c>
      <c r="AC77" s="98">
        <v>0</v>
      </c>
      <c r="AD77" s="98">
        <f t="shared" si="24"/>
        <v>0</v>
      </c>
      <c r="AE77" s="98">
        <v>0</v>
      </c>
      <c r="AF77" s="98">
        <v>0</v>
      </c>
      <c r="AG77" s="98">
        <f t="shared" si="25"/>
        <v>0</v>
      </c>
      <c r="AH77" s="98">
        <v>0</v>
      </c>
      <c r="AI77" s="98">
        <v>0</v>
      </c>
    </row>
    <row r="78" ht="20.1" customHeight="1" spans="1:35">
      <c r="A78" s="114" t="s">
        <v>206</v>
      </c>
      <c r="B78" s="114" t="s">
        <v>89</v>
      </c>
      <c r="C78" s="114" t="s">
        <v>122</v>
      </c>
      <c r="D78" s="114" t="s">
        <v>208</v>
      </c>
      <c r="E78" s="98">
        <f t="shared" si="13"/>
        <v>13000</v>
      </c>
      <c r="F78" s="98">
        <f t="shared" si="14"/>
        <v>13000</v>
      </c>
      <c r="G78" s="98">
        <f t="shared" si="15"/>
        <v>13000</v>
      </c>
      <c r="H78" s="98">
        <v>13000</v>
      </c>
      <c r="I78" s="98">
        <v>0</v>
      </c>
      <c r="J78" s="98">
        <f t="shared" si="16"/>
        <v>0</v>
      </c>
      <c r="K78" s="98">
        <v>0</v>
      </c>
      <c r="L78" s="98">
        <v>0</v>
      </c>
      <c r="M78" s="98">
        <f t="shared" si="17"/>
        <v>0</v>
      </c>
      <c r="N78" s="98">
        <v>0</v>
      </c>
      <c r="O78" s="98">
        <v>0</v>
      </c>
      <c r="P78" s="98">
        <f t="shared" si="18"/>
        <v>0</v>
      </c>
      <c r="Q78" s="98">
        <f t="shared" si="19"/>
        <v>0</v>
      </c>
      <c r="R78" s="98">
        <v>0</v>
      </c>
      <c r="S78" s="98">
        <v>0</v>
      </c>
      <c r="T78" s="98">
        <f t="shared" si="20"/>
        <v>0</v>
      </c>
      <c r="U78" s="98">
        <v>0</v>
      </c>
      <c r="V78" s="98">
        <v>0</v>
      </c>
      <c r="W78" s="98">
        <f t="shared" si="21"/>
        <v>0</v>
      </c>
      <c r="X78" s="98" t="s">
        <v>82</v>
      </c>
      <c r="Y78" s="98"/>
      <c r="Z78" s="98">
        <f t="shared" si="22"/>
        <v>0</v>
      </c>
      <c r="AA78" s="98">
        <f t="shared" si="23"/>
        <v>0</v>
      </c>
      <c r="AB78" s="98">
        <v>0</v>
      </c>
      <c r="AC78" s="98">
        <v>0</v>
      </c>
      <c r="AD78" s="98">
        <f t="shared" si="24"/>
        <v>0</v>
      </c>
      <c r="AE78" s="98">
        <v>0</v>
      </c>
      <c r="AF78" s="98">
        <v>0</v>
      </c>
      <c r="AG78" s="98">
        <f t="shared" si="25"/>
        <v>0</v>
      </c>
      <c r="AH78" s="98">
        <v>0</v>
      </c>
      <c r="AI78" s="98">
        <v>0</v>
      </c>
    </row>
    <row r="79" ht="20.1" customHeight="1" spans="1:35">
      <c r="A79" s="114" t="s">
        <v>82</v>
      </c>
      <c r="B79" s="114" t="s">
        <v>82</v>
      </c>
      <c r="C79" s="114" t="s">
        <v>124</v>
      </c>
      <c r="D79" s="114" t="s">
        <v>125</v>
      </c>
      <c r="E79" s="98">
        <f t="shared" si="13"/>
        <v>56189542</v>
      </c>
      <c r="F79" s="98">
        <f t="shared" si="14"/>
        <v>7625442</v>
      </c>
      <c r="G79" s="98">
        <f t="shared" si="15"/>
        <v>7625442</v>
      </c>
      <c r="H79" s="98">
        <v>833918</v>
      </c>
      <c r="I79" s="98">
        <v>6791524</v>
      </c>
      <c r="J79" s="98">
        <f t="shared" si="16"/>
        <v>0</v>
      </c>
      <c r="K79" s="98">
        <v>0</v>
      </c>
      <c r="L79" s="98">
        <v>0</v>
      </c>
      <c r="M79" s="98">
        <f t="shared" si="17"/>
        <v>0</v>
      </c>
      <c r="N79" s="98">
        <v>0</v>
      </c>
      <c r="O79" s="98">
        <v>0</v>
      </c>
      <c r="P79" s="98">
        <f t="shared" si="18"/>
        <v>48564100</v>
      </c>
      <c r="Q79" s="98">
        <f t="shared" si="19"/>
        <v>48564100</v>
      </c>
      <c r="R79" s="98">
        <v>0</v>
      </c>
      <c r="S79" s="98">
        <v>48564100</v>
      </c>
      <c r="T79" s="98">
        <f t="shared" si="20"/>
        <v>0</v>
      </c>
      <c r="U79" s="98">
        <v>0</v>
      </c>
      <c r="V79" s="98">
        <v>0</v>
      </c>
      <c r="W79" s="98">
        <f t="shared" si="21"/>
        <v>0</v>
      </c>
      <c r="X79" s="98" t="s">
        <v>82</v>
      </c>
      <c r="Y79" s="98"/>
      <c r="Z79" s="98">
        <f t="shared" si="22"/>
        <v>0</v>
      </c>
      <c r="AA79" s="98">
        <f t="shared" si="23"/>
        <v>0</v>
      </c>
      <c r="AB79" s="98">
        <v>0</v>
      </c>
      <c r="AC79" s="98">
        <v>0</v>
      </c>
      <c r="AD79" s="98">
        <f t="shared" si="24"/>
        <v>0</v>
      </c>
      <c r="AE79" s="98">
        <v>0</v>
      </c>
      <c r="AF79" s="98">
        <v>0</v>
      </c>
      <c r="AG79" s="98">
        <f t="shared" si="25"/>
        <v>0</v>
      </c>
      <c r="AH79" s="98">
        <v>0</v>
      </c>
      <c r="AI79" s="98">
        <v>0</v>
      </c>
    </row>
    <row r="80" ht="20.1" customHeight="1" spans="1:35">
      <c r="A80" s="114" t="s">
        <v>204</v>
      </c>
      <c r="B80" s="114" t="s">
        <v>82</v>
      </c>
      <c r="C80" s="114" t="s">
        <v>82</v>
      </c>
      <c r="D80" s="114" t="s">
        <v>205</v>
      </c>
      <c r="E80" s="98">
        <f t="shared" si="13"/>
        <v>7625382</v>
      </c>
      <c r="F80" s="98">
        <f t="shared" si="14"/>
        <v>7625382</v>
      </c>
      <c r="G80" s="98">
        <f t="shared" si="15"/>
        <v>7625382</v>
      </c>
      <c r="H80" s="98">
        <v>833858</v>
      </c>
      <c r="I80" s="98">
        <v>6791524</v>
      </c>
      <c r="J80" s="98">
        <f t="shared" si="16"/>
        <v>0</v>
      </c>
      <c r="K80" s="98">
        <v>0</v>
      </c>
      <c r="L80" s="98">
        <v>0</v>
      </c>
      <c r="M80" s="98">
        <f t="shared" si="17"/>
        <v>0</v>
      </c>
      <c r="N80" s="98">
        <v>0</v>
      </c>
      <c r="O80" s="98">
        <v>0</v>
      </c>
      <c r="P80" s="98">
        <f t="shared" si="18"/>
        <v>0</v>
      </c>
      <c r="Q80" s="98">
        <f t="shared" si="19"/>
        <v>0</v>
      </c>
      <c r="R80" s="98">
        <v>0</v>
      </c>
      <c r="S80" s="98">
        <v>0</v>
      </c>
      <c r="T80" s="98">
        <f t="shared" si="20"/>
        <v>0</v>
      </c>
      <c r="U80" s="98">
        <v>0</v>
      </c>
      <c r="V80" s="98">
        <v>0</v>
      </c>
      <c r="W80" s="98">
        <f t="shared" si="21"/>
        <v>0</v>
      </c>
      <c r="X80" s="98" t="s">
        <v>82</v>
      </c>
      <c r="Y80" s="98"/>
      <c r="Z80" s="98">
        <f t="shared" si="22"/>
        <v>0</v>
      </c>
      <c r="AA80" s="98">
        <f t="shared" si="23"/>
        <v>0</v>
      </c>
      <c r="AB80" s="98">
        <v>0</v>
      </c>
      <c r="AC80" s="98">
        <v>0</v>
      </c>
      <c r="AD80" s="98">
        <f t="shared" si="24"/>
        <v>0</v>
      </c>
      <c r="AE80" s="98">
        <v>0</v>
      </c>
      <c r="AF80" s="98">
        <v>0</v>
      </c>
      <c r="AG80" s="98">
        <f t="shared" si="25"/>
        <v>0</v>
      </c>
      <c r="AH80" s="98">
        <v>0</v>
      </c>
      <c r="AI80" s="98">
        <v>0</v>
      </c>
    </row>
    <row r="81" ht="20.1" customHeight="1" spans="1:35">
      <c r="A81" s="114" t="s">
        <v>206</v>
      </c>
      <c r="B81" s="114" t="s">
        <v>86</v>
      </c>
      <c r="C81" s="114" t="s">
        <v>127</v>
      </c>
      <c r="D81" s="114" t="s">
        <v>207</v>
      </c>
      <c r="E81" s="98">
        <f t="shared" si="13"/>
        <v>707376</v>
      </c>
      <c r="F81" s="98">
        <f t="shared" si="14"/>
        <v>707376</v>
      </c>
      <c r="G81" s="98">
        <f t="shared" si="15"/>
        <v>707376</v>
      </c>
      <c r="H81" s="98">
        <v>707376</v>
      </c>
      <c r="I81" s="98">
        <v>0</v>
      </c>
      <c r="J81" s="98">
        <f t="shared" si="16"/>
        <v>0</v>
      </c>
      <c r="K81" s="98">
        <v>0</v>
      </c>
      <c r="L81" s="98">
        <v>0</v>
      </c>
      <c r="M81" s="98">
        <f t="shared" si="17"/>
        <v>0</v>
      </c>
      <c r="N81" s="98">
        <v>0</v>
      </c>
      <c r="O81" s="98">
        <v>0</v>
      </c>
      <c r="P81" s="98">
        <f t="shared" si="18"/>
        <v>0</v>
      </c>
      <c r="Q81" s="98">
        <f t="shared" si="19"/>
        <v>0</v>
      </c>
      <c r="R81" s="98">
        <v>0</v>
      </c>
      <c r="S81" s="98">
        <v>0</v>
      </c>
      <c r="T81" s="98">
        <f t="shared" si="20"/>
        <v>0</v>
      </c>
      <c r="U81" s="98">
        <v>0</v>
      </c>
      <c r="V81" s="98">
        <v>0</v>
      </c>
      <c r="W81" s="98">
        <f t="shared" si="21"/>
        <v>0</v>
      </c>
      <c r="X81" s="98" t="s">
        <v>82</v>
      </c>
      <c r="Y81" s="98"/>
      <c r="Z81" s="98">
        <f t="shared" si="22"/>
        <v>0</v>
      </c>
      <c r="AA81" s="98">
        <f t="shared" si="23"/>
        <v>0</v>
      </c>
      <c r="AB81" s="98">
        <v>0</v>
      </c>
      <c r="AC81" s="98">
        <v>0</v>
      </c>
      <c r="AD81" s="98">
        <f t="shared" si="24"/>
        <v>0</v>
      </c>
      <c r="AE81" s="98">
        <v>0</v>
      </c>
      <c r="AF81" s="98">
        <v>0</v>
      </c>
      <c r="AG81" s="98">
        <f t="shared" si="25"/>
        <v>0</v>
      </c>
      <c r="AH81" s="98">
        <v>0</v>
      </c>
      <c r="AI81" s="98">
        <v>0</v>
      </c>
    </row>
    <row r="82" ht="20.1" customHeight="1" spans="1:35">
      <c r="A82" s="114" t="s">
        <v>206</v>
      </c>
      <c r="B82" s="114" t="s">
        <v>89</v>
      </c>
      <c r="C82" s="114" t="s">
        <v>127</v>
      </c>
      <c r="D82" s="114" t="s">
        <v>208</v>
      </c>
      <c r="E82" s="98">
        <f t="shared" si="13"/>
        <v>6918006</v>
      </c>
      <c r="F82" s="98">
        <f t="shared" si="14"/>
        <v>6918006</v>
      </c>
      <c r="G82" s="98">
        <f t="shared" si="15"/>
        <v>6918006</v>
      </c>
      <c r="H82" s="98">
        <v>126482</v>
      </c>
      <c r="I82" s="98">
        <v>6791524</v>
      </c>
      <c r="J82" s="98">
        <f t="shared" si="16"/>
        <v>0</v>
      </c>
      <c r="K82" s="98">
        <v>0</v>
      </c>
      <c r="L82" s="98">
        <v>0</v>
      </c>
      <c r="M82" s="98">
        <f t="shared" si="17"/>
        <v>0</v>
      </c>
      <c r="N82" s="98">
        <v>0</v>
      </c>
      <c r="O82" s="98">
        <v>0</v>
      </c>
      <c r="P82" s="98">
        <f t="shared" si="18"/>
        <v>0</v>
      </c>
      <c r="Q82" s="98">
        <f t="shared" si="19"/>
        <v>0</v>
      </c>
      <c r="R82" s="98">
        <v>0</v>
      </c>
      <c r="S82" s="98">
        <v>0</v>
      </c>
      <c r="T82" s="98">
        <f t="shared" si="20"/>
        <v>0</v>
      </c>
      <c r="U82" s="98">
        <v>0</v>
      </c>
      <c r="V82" s="98">
        <v>0</v>
      </c>
      <c r="W82" s="98">
        <f t="shared" si="21"/>
        <v>0</v>
      </c>
      <c r="X82" s="98" t="s">
        <v>82</v>
      </c>
      <c r="Y82" s="98"/>
      <c r="Z82" s="98">
        <f t="shared" si="22"/>
        <v>0</v>
      </c>
      <c r="AA82" s="98">
        <f t="shared" si="23"/>
        <v>0</v>
      </c>
      <c r="AB82" s="98">
        <v>0</v>
      </c>
      <c r="AC82" s="98">
        <v>0</v>
      </c>
      <c r="AD82" s="98">
        <f t="shared" si="24"/>
        <v>0</v>
      </c>
      <c r="AE82" s="98">
        <v>0</v>
      </c>
      <c r="AF82" s="98">
        <v>0</v>
      </c>
      <c r="AG82" s="98">
        <f t="shared" si="25"/>
        <v>0</v>
      </c>
      <c r="AH82" s="98">
        <v>0</v>
      </c>
      <c r="AI82" s="98">
        <v>0</v>
      </c>
    </row>
    <row r="83" ht="20.1" customHeight="1" spans="1:35">
      <c r="A83" s="114" t="s">
        <v>209</v>
      </c>
      <c r="B83" s="114" t="s">
        <v>82</v>
      </c>
      <c r="C83" s="114" t="s">
        <v>82</v>
      </c>
      <c r="D83" s="114" t="s">
        <v>210</v>
      </c>
      <c r="E83" s="98">
        <f t="shared" si="13"/>
        <v>60</v>
      </c>
      <c r="F83" s="98">
        <f t="shared" si="14"/>
        <v>60</v>
      </c>
      <c r="G83" s="98">
        <f t="shared" si="15"/>
        <v>60</v>
      </c>
      <c r="H83" s="98">
        <v>60</v>
      </c>
      <c r="I83" s="98">
        <v>0</v>
      </c>
      <c r="J83" s="98">
        <f t="shared" si="16"/>
        <v>0</v>
      </c>
      <c r="K83" s="98">
        <v>0</v>
      </c>
      <c r="L83" s="98">
        <v>0</v>
      </c>
      <c r="M83" s="98">
        <f t="shared" si="17"/>
        <v>0</v>
      </c>
      <c r="N83" s="98">
        <v>0</v>
      </c>
      <c r="O83" s="98">
        <v>0</v>
      </c>
      <c r="P83" s="98">
        <f t="shared" si="18"/>
        <v>0</v>
      </c>
      <c r="Q83" s="98">
        <f t="shared" si="19"/>
        <v>0</v>
      </c>
      <c r="R83" s="98">
        <v>0</v>
      </c>
      <c r="S83" s="98">
        <v>0</v>
      </c>
      <c r="T83" s="98">
        <f t="shared" si="20"/>
        <v>0</v>
      </c>
      <c r="U83" s="98">
        <v>0</v>
      </c>
      <c r="V83" s="98">
        <v>0</v>
      </c>
      <c r="W83" s="98">
        <f t="shared" si="21"/>
        <v>0</v>
      </c>
      <c r="X83" s="98" t="s">
        <v>82</v>
      </c>
      <c r="Y83" s="98"/>
      <c r="Z83" s="98">
        <f t="shared" si="22"/>
        <v>0</v>
      </c>
      <c r="AA83" s="98">
        <f t="shared" si="23"/>
        <v>0</v>
      </c>
      <c r="AB83" s="98">
        <v>0</v>
      </c>
      <c r="AC83" s="98">
        <v>0</v>
      </c>
      <c r="AD83" s="98">
        <f t="shared" si="24"/>
        <v>0</v>
      </c>
      <c r="AE83" s="98">
        <v>0</v>
      </c>
      <c r="AF83" s="98">
        <v>0</v>
      </c>
      <c r="AG83" s="98">
        <f t="shared" si="25"/>
        <v>0</v>
      </c>
      <c r="AH83" s="98">
        <v>0</v>
      </c>
      <c r="AI83" s="98">
        <v>0</v>
      </c>
    </row>
    <row r="84" ht="20.1" customHeight="1" spans="1:35">
      <c r="A84" s="114" t="s">
        <v>211</v>
      </c>
      <c r="B84" s="114" t="s">
        <v>86</v>
      </c>
      <c r="C84" s="114" t="s">
        <v>127</v>
      </c>
      <c r="D84" s="114" t="s">
        <v>212</v>
      </c>
      <c r="E84" s="98">
        <f t="shared" si="13"/>
        <v>60</v>
      </c>
      <c r="F84" s="98">
        <f t="shared" si="14"/>
        <v>60</v>
      </c>
      <c r="G84" s="98">
        <f t="shared" si="15"/>
        <v>60</v>
      </c>
      <c r="H84" s="98">
        <v>60</v>
      </c>
      <c r="I84" s="98">
        <v>0</v>
      </c>
      <c r="J84" s="98">
        <f t="shared" si="16"/>
        <v>0</v>
      </c>
      <c r="K84" s="98">
        <v>0</v>
      </c>
      <c r="L84" s="98">
        <v>0</v>
      </c>
      <c r="M84" s="98">
        <f t="shared" si="17"/>
        <v>0</v>
      </c>
      <c r="N84" s="98">
        <v>0</v>
      </c>
      <c r="O84" s="98">
        <v>0</v>
      </c>
      <c r="P84" s="98">
        <f t="shared" si="18"/>
        <v>0</v>
      </c>
      <c r="Q84" s="98">
        <f t="shared" si="19"/>
        <v>0</v>
      </c>
      <c r="R84" s="98">
        <v>0</v>
      </c>
      <c r="S84" s="98">
        <v>0</v>
      </c>
      <c r="T84" s="98">
        <f t="shared" si="20"/>
        <v>0</v>
      </c>
      <c r="U84" s="98">
        <v>0</v>
      </c>
      <c r="V84" s="98">
        <v>0</v>
      </c>
      <c r="W84" s="98">
        <f t="shared" si="21"/>
        <v>0</v>
      </c>
      <c r="X84" s="98" t="s">
        <v>82</v>
      </c>
      <c r="Y84" s="98"/>
      <c r="Z84" s="98">
        <f t="shared" si="22"/>
        <v>0</v>
      </c>
      <c r="AA84" s="98">
        <f t="shared" si="23"/>
        <v>0</v>
      </c>
      <c r="AB84" s="98">
        <v>0</v>
      </c>
      <c r="AC84" s="98">
        <v>0</v>
      </c>
      <c r="AD84" s="98">
        <f t="shared" si="24"/>
        <v>0</v>
      </c>
      <c r="AE84" s="98">
        <v>0</v>
      </c>
      <c r="AF84" s="98">
        <v>0</v>
      </c>
      <c r="AG84" s="98">
        <f t="shared" si="25"/>
        <v>0</v>
      </c>
      <c r="AH84" s="98">
        <v>0</v>
      </c>
      <c r="AI84" s="98">
        <v>0</v>
      </c>
    </row>
    <row r="85" ht="20.1" customHeight="1" spans="1:35">
      <c r="A85" s="114" t="s">
        <v>225</v>
      </c>
      <c r="B85" s="114" t="s">
        <v>82</v>
      </c>
      <c r="C85" s="114" t="s">
        <v>82</v>
      </c>
      <c r="D85" s="114" t="s">
        <v>226</v>
      </c>
      <c r="E85" s="98">
        <f t="shared" si="13"/>
        <v>48564100</v>
      </c>
      <c r="F85" s="98">
        <f t="shared" si="14"/>
        <v>0</v>
      </c>
      <c r="G85" s="98">
        <f t="shared" si="15"/>
        <v>0</v>
      </c>
      <c r="H85" s="98">
        <v>0</v>
      </c>
      <c r="I85" s="98">
        <v>0</v>
      </c>
      <c r="J85" s="98">
        <f t="shared" si="16"/>
        <v>0</v>
      </c>
      <c r="K85" s="98">
        <v>0</v>
      </c>
      <c r="L85" s="98">
        <v>0</v>
      </c>
      <c r="M85" s="98">
        <f t="shared" si="17"/>
        <v>0</v>
      </c>
      <c r="N85" s="98">
        <v>0</v>
      </c>
      <c r="O85" s="98">
        <v>0</v>
      </c>
      <c r="P85" s="98">
        <f t="shared" si="18"/>
        <v>48564100</v>
      </c>
      <c r="Q85" s="98">
        <f t="shared" si="19"/>
        <v>48564100</v>
      </c>
      <c r="R85" s="98">
        <v>0</v>
      </c>
      <c r="S85" s="98">
        <v>48564100</v>
      </c>
      <c r="T85" s="98">
        <f t="shared" si="20"/>
        <v>0</v>
      </c>
      <c r="U85" s="98">
        <v>0</v>
      </c>
      <c r="V85" s="98">
        <v>0</v>
      </c>
      <c r="W85" s="98">
        <f t="shared" si="21"/>
        <v>0</v>
      </c>
      <c r="X85" s="98" t="s">
        <v>82</v>
      </c>
      <c r="Y85" s="98"/>
      <c r="Z85" s="98">
        <f t="shared" si="22"/>
        <v>0</v>
      </c>
      <c r="AA85" s="98">
        <f t="shared" si="23"/>
        <v>0</v>
      </c>
      <c r="AB85" s="98">
        <v>0</v>
      </c>
      <c r="AC85" s="98">
        <v>0</v>
      </c>
      <c r="AD85" s="98">
        <f t="shared" si="24"/>
        <v>0</v>
      </c>
      <c r="AE85" s="98">
        <v>0</v>
      </c>
      <c r="AF85" s="98">
        <v>0</v>
      </c>
      <c r="AG85" s="98">
        <f t="shared" si="25"/>
        <v>0</v>
      </c>
      <c r="AH85" s="98">
        <v>0</v>
      </c>
      <c r="AI85" s="98">
        <v>0</v>
      </c>
    </row>
    <row r="86" ht="20.1" customHeight="1" spans="1:35">
      <c r="A86" s="114" t="s">
        <v>227</v>
      </c>
      <c r="B86" s="114" t="s">
        <v>89</v>
      </c>
      <c r="C86" s="114" t="s">
        <v>127</v>
      </c>
      <c r="D86" s="114" t="s">
        <v>228</v>
      </c>
      <c r="E86" s="98">
        <f t="shared" si="13"/>
        <v>48564100</v>
      </c>
      <c r="F86" s="98">
        <f t="shared" si="14"/>
        <v>0</v>
      </c>
      <c r="G86" s="98">
        <f t="shared" si="15"/>
        <v>0</v>
      </c>
      <c r="H86" s="98">
        <v>0</v>
      </c>
      <c r="I86" s="98">
        <v>0</v>
      </c>
      <c r="J86" s="98">
        <f t="shared" si="16"/>
        <v>0</v>
      </c>
      <c r="K86" s="98">
        <v>0</v>
      </c>
      <c r="L86" s="98">
        <v>0</v>
      </c>
      <c r="M86" s="98">
        <f t="shared" si="17"/>
        <v>0</v>
      </c>
      <c r="N86" s="98">
        <v>0</v>
      </c>
      <c r="O86" s="98">
        <v>0</v>
      </c>
      <c r="P86" s="98">
        <f t="shared" si="18"/>
        <v>48564100</v>
      </c>
      <c r="Q86" s="98">
        <f t="shared" si="19"/>
        <v>48564100</v>
      </c>
      <c r="R86" s="98">
        <v>0</v>
      </c>
      <c r="S86" s="98">
        <v>48564100</v>
      </c>
      <c r="T86" s="98">
        <f t="shared" si="20"/>
        <v>0</v>
      </c>
      <c r="U86" s="98">
        <v>0</v>
      </c>
      <c r="V86" s="98">
        <v>0</v>
      </c>
      <c r="W86" s="98">
        <f t="shared" si="21"/>
        <v>0</v>
      </c>
      <c r="X86" s="98" t="s">
        <v>82</v>
      </c>
      <c r="Y86" s="98"/>
      <c r="Z86" s="98">
        <f t="shared" si="22"/>
        <v>0</v>
      </c>
      <c r="AA86" s="98">
        <f t="shared" si="23"/>
        <v>0</v>
      </c>
      <c r="AB86" s="98">
        <v>0</v>
      </c>
      <c r="AC86" s="98">
        <v>0</v>
      </c>
      <c r="AD86" s="98">
        <f t="shared" si="24"/>
        <v>0</v>
      </c>
      <c r="AE86" s="98">
        <v>0</v>
      </c>
      <c r="AF86" s="98">
        <v>0</v>
      </c>
      <c r="AG86" s="98">
        <f t="shared" si="25"/>
        <v>0</v>
      </c>
      <c r="AH86" s="98">
        <v>0</v>
      </c>
      <c r="AI86" s="98">
        <v>0</v>
      </c>
    </row>
  </sheetData>
  <mergeCells count="21">
    <mergeCell ref="A2:AI2"/>
    <mergeCell ref="A4:D4"/>
    <mergeCell ref="F4:O4"/>
    <mergeCell ref="P4:Y4"/>
    <mergeCell ref="Z4:AI4"/>
    <mergeCell ref="A5:B5"/>
    <mergeCell ref="G5:I5"/>
    <mergeCell ref="J5:L5"/>
    <mergeCell ref="M5:O5"/>
    <mergeCell ref="Q5:S5"/>
    <mergeCell ref="T5:V5"/>
    <mergeCell ref="W5:Y5"/>
    <mergeCell ref="AA5:AC5"/>
    <mergeCell ref="AD5:AF5"/>
    <mergeCell ref="AG5:AI5"/>
    <mergeCell ref="C5:C6"/>
    <mergeCell ref="D5:D6"/>
    <mergeCell ref="E4:E6"/>
    <mergeCell ref="F5:F6"/>
    <mergeCell ref="P5:P6"/>
    <mergeCell ref="Z5:Z6"/>
  </mergeCells>
  <printOptions horizontalCentered="1"/>
  <pageMargins left="0.39375" right="0.39375" top="0.7875" bottom="0.39375" header="0" footer="0"/>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H33"/>
  <sheetViews>
    <sheetView showGridLines="0" showZeros="0" topLeftCell="A19" workbookViewId="0">
      <selection activeCell="D22" sqref="D22"/>
    </sheetView>
  </sheetViews>
  <sheetFormatPr defaultColWidth="12" defaultRowHeight="11.25"/>
  <cols>
    <col min="1" max="1" width="4.83333333333333" customWidth="1"/>
    <col min="2" max="3" width="3.66666666666667" customWidth="1"/>
    <col min="4" max="4" width="41.6666666666667" customWidth="1"/>
    <col min="5" max="5" width="17.5" customWidth="1"/>
    <col min="6" max="112" width="14.6666666666667" customWidth="1"/>
    <col min="113" max="113" width="10.6666666666667" customWidth="1"/>
  </cols>
  <sheetData>
    <row r="1" ht="20.1" customHeight="1" spans="1:112">
      <c r="A1" s="47"/>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115"/>
      <c r="AH1" s="115"/>
      <c r="DH1" s="120" t="s">
        <v>229</v>
      </c>
    </row>
    <row r="2" ht="20.1" customHeight="1" spans="1:112">
      <c r="A2" s="50" t="s">
        <v>230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row>
    <row r="3" ht="20.1" customHeight="1" spans="1:112">
      <c r="A3" s="51" t="s">
        <v>5</v>
      </c>
      <c r="B3" s="52"/>
      <c r="C3" s="52"/>
      <c r="D3" s="52"/>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54" t="s">
        <v>6</v>
      </c>
    </row>
    <row r="4" ht="20.1" customHeight="1" spans="1:112">
      <c r="A4" s="109" t="s">
        <v>57</v>
      </c>
      <c r="B4" s="109"/>
      <c r="C4" s="109"/>
      <c r="D4" s="109"/>
      <c r="E4" s="110" t="s">
        <v>58</v>
      </c>
      <c r="F4" s="111" t="s">
        <v>231</v>
      </c>
      <c r="G4" s="111"/>
      <c r="H4" s="111"/>
      <c r="I4" s="111"/>
      <c r="J4" s="111"/>
      <c r="K4" s="111"/>
      <c r="L4" s="111"/>
      <c r="M4" s="111"/>
      <c r="N4" s="111"/>
      <c r="O4" s="111"/>
      <c r="P4" s="111"/>
      <c r="Q4" s="111"/>
      <c r="R4" s="111"/>
      <c r="S4" s="111"/>
      <c r="T4" s="111" t="s">
        <v>232</v>
      </c>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7" t="s">
        <v>233</v>
      </c>
      <c r="AW4" s="117"/>
      <c r="AX4" s="117"/>
      <c r="AY4" s="117"/>
      <c r="AZ4" s="117"/>
      <c r="BA4" s="117"/>
      <c r="BB4" s="117"/>
      <c r="BC4" s="117"/>
      <c r="BD4" s="117"/>
      <c r="BE4" s="117"/>
      <c r="BF4" s="117"/>
      <c r="BG4" s="117"/>
      <c r="BH4" s="117"/>
      <c r="BI4" s="117" t="s">
        <v>234</v>
      </c>
      <c r="BJ4" s="117"/>
      <c r="BK4" s="117"/>
      <c r="BL4" s="117"/>
      <c r="BM4" s="117"/>
      <c r="BN4" s="117" t="s">
        <v>235</v>
      </c>
      <c r="BO4" s="117"/>
      <c r="BP4" s="117"/>
      <c r="BQ4" s="117"/>
      <c r="BR4" s="117"/>
      <c r="BS4" s="117"/>
      <c r="BT4" s="117"/>
      <c r="BU4" s="117"/>
      <c r="BV4" s="117"/>
      <c r="BW4" s="117"/>
      <c r="BX4" s="117"/>
      <c r="BY4" s="117"/>
      <c r="BZ4" s="117"/>
      <c r="CA4" s="117" t="s">
        <v>236</v>
      </c>
      <c r="CB4" s="117"/>
      <c r="CC4" s="117"/>
      <c r="CD4" s="117"/>
      <c r="CE4" s="117"/>
      <c r="CF4" s="117"/>
      <c r="CG4" s="117"/>
      <c r="CH4" s="117"/>
      <c r="CI4" s="117"/>
      <c r="CJ4" s="117"/>
      <c r="CK4" s="117"/>
      <c r="CL4" s="117"/>
      <c r="CM4" s="117"/>
      <c r="CN4" s="117"/>
      <c r="CO4" s="117"/>
      <c r="CP4" s="117"/>
      <c r="CQ4" s="117"/>
      <c r="CR4" s="117" t="s">
        <v>237</v>
      </c>
      <c r="CS4" s="117"/>
      <c r="CT4" s="117"/>
      <c r="CU4" s="117" t="s">
        <v>238</v>
      </c>
      <c r="CV4" s="117"/>
      <c r="CW4" s="117"/>
      <c r="CX4" s="117"/>
      <c r="CY4" s="117"/>
      <c r="CZ4" s="117"/>
      <c r="DA4" s="117" t="s">
        <v>239</v>
      </c>
      <c r="DB4" s="117"/>
      <c r="DC4" s="117"/>
      <c r="DD4" s="117" t="s">
        <v>240</v>
      </c>
      <c r="DE4" s="117"/>
      <c r="DF4" s="117"/>
      <c r="DG4" s="117"/>
      <c r="DH4" s="117"/>
    </row>
    <row r="5" ht="20.1" customHeight="1" spans="1:112">
      <c r="A5" s="109" t="s">
        <v>66</v>
      </c>
      <c r="B5" s="109"/>
      <c r="C5" s="109"/>
      <c r="D5" s="110" t="s">
        <v>241</v>
      </c>
      <c r="E5" s="110"/>
      <c r="F5" s="110" t="s">
        <v>74</v>
      </c>
      <c r="G5" s="110" t="s">
        <v>242</v>
      </c>
      <c r="H5" s="110" t="s">
        <v>243</v>
      </c>
      <c r="I5" s="110" t="s">
        <v>244</v>
      </c>
      <c r="J5" s="110" t="s">
        <v>245</v>
      </c>
      <c r="K5" s="110" t="s">
        <v>246</v>
      </c>
      <c r="L5" s="110" t="s">
        <v>247</v>
      </c>
      <c r="M5" s="110" t="s">
        <v>248</v>
      </c>
      <c r="N5" s="110" t="s">
        <v>249</v>
      </c>
      <c r="O5" s="110" t="s">
        <v>250</v>
      </c>
      <c r="P5" s="110" t="s">
        <v>251</v>
      </c>
      <c r="Q5" s="110" t="s">
        <v>252</v>
      </c>
      <c r="R5" s="110" t="s">
        <v>253</v>
      </c>
      <c r="S5" s="110" t="s">
        <v>254</v>
      </c>
      <c r="T5" s="110" t="s">
        <v>74</v>
      </c>
      <c r="U5" s="110" t="s">
        <v>255</v>
      </c>
      <c r="V5" s="110" t="s">
        <v>256</v>
      </c>
      <c r="W5" s="110" t="s">
        <v>257</v>
      </c>
      <c r="X5" s="110" t="s">
        <v>258</v>
      </c>
      <c r="Y5" s="110" t="s">
        <v>259</v>
      </c>
      <c r="Z5" s="110" t="s">
        <v>260</v>
      </c>
      <c r="AA5" s="110" t="s">
        <v>261</v>
      </c>
      <c r="AB5" s="110" t="s">
        <v>262</v>
      </c>
      <c r="AC5" s="110" t="s">
        <v>263</v>
      </c>
      <c r="AD5" s="110" t="s">
        <v>264</v>
      </c>
      <c r="AE5" s="110" t="s">
        <v>265</v>
      </c>
      <c r="AF5" s="110" t="s">
        <v>266</v>
      </c>
      <c r="AG5" s="110" t="s">
        <v>267</v>
      </c>
      <c r="AH5" s="110" t="s">
        <v>268</v>
      </c>
      <c r="AI5" s="110" t="s">
        <v>269</v>
      </c>
      <c r="AJ5" s="110" t="s">
        <v>270</v>
      </c>
      <c r="AK5" s="110" t="s">
        <v>271</v>
      </c>
      <c r="AL5" s="110" t="s">
        <v>272</v>
      </c>
      <c r="AM5" s="110" t="s">
        <v>273</v>
      </c>
      <c r="AN5" s="110" t="s">
        <v>274</v>
      </c>
      <c r="AO5" s="110" t="s">
        <v>275</v>
      </c>
      <c r="AP5" s="110" t="s">
        <v>276</v>
      </c>
      <c r="AQ5" s="110" t="s">
        <v>277</v>
      </c>
      <c r="AR5" s="110" t="s">
        <v>278</v>
      </c>
      <c r="AS5" s="110" t="s">
        <v>279</v>
      </c>
      <c r="AT5" s="110" t="s">
        <v>280</v>
      </c>
      <c r="AU5" s="110" t="s">
        <v>281</v>
      </c>
      <c r="AV5" s="110" t="s">
        <v>74</v>
      </c>
      <c r="AW5" s="110" t="s">
        <v>282</v>
      </c>
      <c r="AX5" s="110" t="s">
        <v>283</v>
      </c>
      <c r="AY5" s="110" t="s">
        <v>284</v>
      </c>
      <c r="AZ5" s="110" t="s">
        <v>285</v>
      </c>
      <c r="BA5" s="110" t="s">
        <v>286</v>
      </c>
      <c r="BB5" s="110" t="s">
        <v>287</v>
      </c>
      <c r="BC5" s="110" t="s">
        <v>253</v>
      </c>
      <c r="BD5" s="110" t="s">
        <v>288</v>
      </c>
      <c r="BE5" s="110" t="s">
        <v>289</v>
      </c>
      <c r="BF5" s="110" t="s">
        <v>290</v>
      </c>
      <c r="BG5" s="118" t="s">
        <v>291</v>
      </c>
      <c r="BH5" s="110" t="s">
        <v>292</v>
      </c>
      <c r="BI5" s="110" t="s">
        <v>74</v>
      </c>
      <c r="BJ5" s="110" t="s">
        <v>293</v>
      </c>
      <c r="BK5" s="110" t="s">
        <v>294</v>
      </c>
      <c r="BL5" s="110" t="s">
        <v>295</v>
      </c>
      <c r="BM5" s="110" t="s">
        <v>296</v>
      </c>
      <c r="BN5" s="110" t="s">
        <v>74</v>
      </c>
      <c r="BO5" s="110" t="s">
        <v>297</v>
      </c>
      <c r="BP5" s="110" t="s">
        <v>298</v>
      </c>
      <c r="BQ5" s="110" t="s">
        <v>299</v>
      </c>
      <c r="BR5" s="110" t="s">
        <v>300</v>
      </c>
      <c r="BS5" s="110" t="s">
        <v>301</v>
      </c>
      <c r="BT5" s="110" t="s">
        <v>302</v>
      </c>
      <c r="BU5" s="110" t="s">
        <v>303</v>
      </c>
      <c r="BV5" s="110" t="s">
        <v>304</v>
      </c>
      <c r="BW5" s="110" t="s">
        <v>305</v>
      </c>
      <c r="BX5" s="110" t="s">
        <v>306</v>
      </c>
      <c r="BY5" s="110" t="s">
        <v>307</v>
      </c>
      <c r="BZ5" s="110" t="s">
        <v>308</v>
      </c>
      <c r="CA5" s="110" t="s">
        <v>74</v>
      </c>
      <c r="CB5" s="110" t="s">
        <v>297</v>
      </c>
      <c r="CC5" s="110" t="s">
        <v>298</v>
      </c>
      <c r="CD5" s="110" t="s">
        <v>299</v>
      </c>
      <c r="CE5" s="110" t="s">
        <v>300</v>
      </c>
      <c r="CF5" s="110" t="s">
        <v>301</v>
      </c>
      <c r="CG5" s="110" t="s">
        <v>302</v>
      </c>
      <c r="CH5" s="110" t="s">
        <v>303</v>
      </c>
      <c r="CI5" s="110" t="s">
        <v>309</v>
      </c>
      <c r="CJ5" s="110" t="s">
        <v>310</v>
      </c>
      <c r="CK5" s="110" t="s">
        <v>311</v>
      </c>
      <c r="CL5" s="110" t="s">
        <v>312</v>
      </c>
      <c r="CM5" s="110" t="s">
        <v>304</v>
      </c>
      <c r="CN5" s="110" t="s">
        <v>305</v>
      </c>
      <c r="CO5" s="110" t="s">
        <v>313</v>
      </c>
      <c r="CP5" s="110" t="s">
        <v>307</v>
      </c>
      <c r="CQ5" s="110" t="s">
        <v>236</v>
      </c>
      <c r="CR5" s="110" t="s">
        <v>74</v>
      </c>
      <c r="CS5" s="110" t="s">
        <v>314</v>
      </c>
      <c r="CT5" s="110" t="s">
        <v>315</v>
      </c>
      <c r="CU5" s="110" t="s">
        <v>74</v>
      </c>
      <c r="CV5" s="110" t="s">
        <v>314</v>
      </c>
      <c r="CW5" s="110" t="s">
        <v>316</v>
      </c>
      <c r="CX5" s="110" t="s">
        <v>317</v>
      </c>
      <c r="CY5" s="110" t="s">
        <v>318</v>
      </c>
      <c r="CZ5" s="110" t="s">
        <v>315</v>
      </c>
      <c r="DA5" s="110" t="s">
        <v>74</v>
      </c>
      <c r="DB5" s="110" t="s">
        <v>239</v>
      </c>
      <c r="DC5" s="110" t="s">
        <v>319</v>
      </c>
      <c r="DD5" s="110" t="s">
        <v>74</v>
      </c>
      <c r="DE5" s="110" t="s">
        <v>320</v>
      </c>
      <c r="DF5" s="110" t="s">
        <v>321</v>
      </c>
      <c r="DG5" s="110" t="s">
        <v>322</v>
      </c>
      <c r="DH5" s="110" t="s">
        <v>240</v>
      </c>
    </row>
    <row r="6" ht="30.75" customHeight="1" spans="1:112">
      <c r="A6" s="112" t="s">
        <v>79</v>
      </c>
      <c r="B6" s="113" t="s">
        <v>80</v>
      </c>
      <c r="C6" s="112" t="s">
        <v>81</v>
      </c>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t="s">
        <v>323</v>
      </c>
      <c r="AM6" s="110"/>
      <c r="AN6" s="110"/>
      <c r="AO6" s="110"/>
      <c r="AP6" s="110"/>
      <c r="AQ6" s="110"/>
      <c r="AR6" s="110"/>
      <c r="AS6" s="110"/>
      <c r="AT6" s="110"/>
      <c r="AU6" s="110"/>
      <c r="AV6" s="110"/>
      <c r="AW6" s="110"/>
      <c r="AX6" s="110"/>
      <c r="AY6" s="110"/>
      <c r="AZ6" s="110"/>
      <c r="BA6" s="110"/>
      <c r="BB6" s="110"/>
      <c r="BC6" s="110"/>
      <c r="BD6" s="110"/>
      <c r="BE6" s="110"/>
      <c r="BF6" s="110"/>
      <c r="BG6" s="119" t="s">
        <v>324</v>
      </c>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c r="CV6" s="110"/>
      <c r="CW6" s="110"/>
      <c r="CX6" s="110"/>
      <c r="CY6" s="110"/>
      <c r="CZ6" s="110"/>
      <c r="DA6" s="110"/>
      <c r="DB6" s="110"/>
      <c r="DC6" s="110"/>
      <c r="DD6" s="110"/>
      <c r="DE6" s="110"/>
      <c r="DF6" s="110"/>
      <c r="DG6" s="110"/>
      <c r="DH6" s="110"/>
    </row>
    <row r="7" ht="20.1" customHeight="1" spans="1:112">
      <c r="A7" s="114" t="s">
        <v>82</v>
      </c>
      <c r="B7" s="114" t="s">
        <v>82</v>
      </c>
      <c r="C7" s="114" t="s">
        <v>82</v>
      </c>
      <c r="D7" s="114" t="s">
        <v>58</v>
      </c>
      <c r="E7" s="98">
        <f t="shared" ref="E7:E33" si="0">SUM(F7,T7,AV7,BI7,BN7,CA7,CR7,CU7,DA7,DD7)</f>
        <v>80984520</v>
      </c>
      <c r="F7" s="98">
        <v>7495017</v>
      </c>
      <c r="G7" s="98">
        <v>2727372</v>
      </c>
      <c r="H7" s="98">
        <v>1295256</v>
      </c>
      <c r="I7" s="98">
        <v>137768</v>
      </c>
      <c r="J7" s="98">
        <v>0</v>
      </c>
      <c r="K7" s="98">
        <v>871620</v>
      </c>
      <c r="L7" s="98">
        <v>807092</v>
      </c>
      <c r="M7" s="98">
        <v>0</v>
      </c>
      <c r="N7" s="98">
        <v>343751</v>
      </c>
      <c r="O7" s="98">
        <v>0</v>
      </c>
      <c r="P7" s="98">
        <v>154914</v>
      </c>
      <c r="Q7" s="98">
        <v>893244</v>
      </c>
      <c r="R7" s="98">
        <v>0</v>
      </c>
      <c r="S7" s="98">
        <v>264000</v>
      </c>
      <c r="T7" s="98">
        <v>11598067</v>
      </c>
      <c r="U7" s="98">
        <v>2034100</v>
      </c>
      <c r="V7" s="98">
        <v>213000</v>
      </c>
      <c r="W7" s="98">
        <v>0</v>
      </c>
      <c r="X7" s="98">
        <v>0</v>
      </c>
      <c r="Y7" s="98">
        <v>6800</v>
      </c>
      <c r="Z7" s="98">
        <v>51050</v>
      </c>
      <c r="AA7" s="98">
        <v>145350</v>
      </c>
      <c r="AB7" s="98">
        <v>0</v>
      </c>
      <c r="AC7" s="98">
        <v>0</v>
      </c>
      <c r="AD7" s="98">
        <v>645000</v>
      </c>
      <c r="AE7" s="98">
        <v>0</v>
      </c>
      <c r="AF7" s="98">
        <v>62000</v>
      </c>
      <c r="AG7" s="98">
        <v>0</v>
      </c>
      <c r="AH7" s="98">
        <v>5000</v>
      </c>
      <c r="AI7" s="98">
        <v>26161</v>
      </c>
      <c r="AJ7" s="98">
        <v>67000</v>
      </c>
      <c r="AK7" s="98">
        <v>0</v>
      </c>
      <c r="AL7" s="98">
        <v>0</v>
      </c>
      <c r="AM7" s="98">
        <v>0</v>
      </c>
      <c r="AN7" s="98">
        <v>335800</v>
      </c>
      <c r="AO7" s="98">
        <v>0</v>
      </c>
      <c r="AP7" s="98">
        <v>75481</v>
      </c>
      <c r="AQ7" s="98">
        <v>475801</v>
      </c>
      <c r="AR7" s="98">
        <v>0</v>
      </c>
      <c r="AS7" s="98">
        <v>314000</v>
      </c>
      <c r="AT7" s="98">
        <v>0</v>
      </c>
      <c r="AU7" s="98">
        <v>7141524</v>
      </c>
      <c r="AV7" s="98">
        <v>13027336</v>
      </c>
      <c r="AW7" s="98">
        <v>0</v>
      </c>
      <c r="AX7" s="98">
        <v>0</v>
      </c>
      <c r="AY7" s="98">
        <v>0</v>
      </c>
      <c r="AZ7" s="98">
        <v>0</v>
      </c>
      <c r="BA7" s="98">
        <v>11895636</v>
      </c>
      <c r="BB7" s="98">
        <v>0</v>
      </c>
      <c r="BC7" s="98">
        <v>0</v>
      </c>
      <c r="BD7" s="98">
        <v>0</v>
      </c>
      <c r="BE7" s="98">
        <v>500900</v>
      </c>
      <c r="BF7" s="98">
        <v>0</v>
      </c>
      <c r="BG7" s="98">
        <v>38400</v>
      </c>
      <c r="BH7" s="98">
        <v>592400</v>
      </c>
      <c r="BI7" s="98">
        <v>0</v>
      </c>
      <c r="BJ7" s="98">
        <v>0</v>
      </c>
      <c r="BK7" s="98">
        <v>0</v>
      </c>
      <c r="BL7" s="98">
        <v>0</v>
      </c>
      <c r="BM7" s="98">
        <v>0</v>
      </c>
      <c r="BN7" s="98">
        <v>0</v>
      </c>
      <c r="BO7" s="98">
        <v>0</v>
      </c>
      <c r="BP7" s="98">
        <v>0</v>
      </c>
      <c r="BQ7" s="98">
        <v>0</v>
      </c>
      <c r="BR7" s="98">
        <v>0</v>
      </c>
      <c r="BS7" s="98">
        <v>0</v>
      </c>
      <c r="BT7" s="98">
        <v>0</v>
      </c>
      <c r="BU7" s="98">
        <v>0</v>
      </c>
      <c r="BV7" s="98">
        <v>0</v>
      </c>
      <c r="BW7" s="98">
        <v>0</v>
      </c>
      <c r="BX7" s="98">
        <v>0</v>
      </c>
      <c r="BY7" s="98">
        <v>0</v>
      </c>
      <c r="BZ7" s="98">
        <v>0</v>
      </c>
      <c r="CA7" s="98">
        <v>100000</v>
      </c>
      <c r="CB7" s="98">
        <v>0</v>
      </c>
      <c r="CC7" s="98">
        <v>100000</v>
      </c>
      <c r="CD7" s="98">
        <v>0</v>
      </c>
      <c r="CE7" s="98">
        <v>0</v>
      </c>
      <c r="CF7" s="98">
        <v>0</v>
      </c>
      <c r="CG7" s="98">
        <v>0</v>
      </c>
      <c r="CH7" s="98">
        <v>0</v>
      </c>
      <c r="CI7" s="98">
        <v>0</v>
      </c>
      <c r="CJ7" s="98">
        <v>0</v>
      </c>
      <c r="CK7" s="98">
        <v>0</v>
      </c>
      <c r="CL7" s="98">
        <v>0</v>
      </c>
      <c r="CM7" s="98">
        <v>0</v>
      </c>
      <c r="CN7" s="98">
        <v>0</v>
      </c>
      <c r="CO7" s="98">
        <v>0</v>
      </c>
      <c r="CP7" s="98">
        <v>0</v>
      </c>
      <c r="CQ7" s="98">
        <v>0</v>
      </c>
      <c r="CR7" s="98">
        <v>0</v>
      </c>
      <c r="CS7" s="98">
        <v>0</v>
      </c>
      <c r="CT7" s="98">
        <v>0</v>
      </c>
      <c r="CU7" s="98">
        <v>200000</v>
      </c>
      <c r="CV7" s="98">
        <v>0</v>
      </c>
      <c r="CW7" s="98">
        <v>0</v>
      </c>
      <c r="CX7" s="98">
        <v>0</v>
      </c>
      <c r="CY7" s="98">
        <v>0</v>
      </c>
      <c r="CZ7" s="98">
        <v>200000</v>
      </c>
      <c r="DA7" s="98">
        <v>48564100</v>
      </c>
      <c r="DB7" s="98">
        <v>48564100</v>
      </c>
      <c r="DC7" s="98">
        <v>0</v>
      </c>
      <c r="DD7" s="98">
        <v>0</v>
      </c>
      <c r="DE7" s="98">
        <v>0</v>
      </c>
      <c r="DF7" s="98">
        <v>0</v>
      </c>
      <c r="DG7" s="98">
        <v>0</v>
      </c>
      <c r="DH7" s="98">
        <v>0</v>
      </c>
    </row>
    <row r="8" ht="20.1" customHeight="1" spans="1:112">
      <c r="A8" s="114" t="s">
        <v>82</v>
      </c>
      <c r="B8" s="114" t="s">
        <v>82</v>
      </c>
      <c r="C8" s="114" t="s">
        <v>82</v>
      </c>
      <c r="D8" s="114" t="s">
        <v>325</v>
      </c>
      <c r="E8" s="98">
        <f t="shared" si="0"/>
        <v>79747525</v>
      </c>
      <c r="F8" s="98">
        <v>6258022</v>
      </c>
      <c r="G8" s="98">
        <v>2727372</v>
      </c>
      <c r="H8" s="98">
        <v>1295256</v>
      </c>
      <c r="I8" s="98">
        <v>137768</v>
      </c>
      <c r="J8" s="98">
        <v>0</v>
      </c>
      <c r="K8" s="98">
        <v>871620</v>
      </c>
      <c r="L8" s="98">
        <v>807092</v>
      </c>
      <c r="M8" s="98">
        <v>0</v>
      </c>
      <c r="N8" s="98">
        <v>0</v>
      </c>
      <c r="O8" s="98">
        <v>0</v>
      </c>
      <c r="P8" s="98">
        <v>154914</v>
      </c>
      <c r="Q8" s="98">
        <v>0</v>
      </c>
      <c r="R8" s="98">
        <v>0</v>
      </c>
      <c r="S8" s="98">
        <v>264000</v>
      </c>
      <c r="T8" s="98">
        <v>11598067</v>
      </c>
      <c r="U8" s="98">
        <v>2034100</v>
      </c>
      <c r="V8" s="98">
        <v>213000</v>
      </c>
      <c r="W8" s="98">
        <v>0</v>
      </c>
      <c r="X8" s="98">
        <v>0</v>
      </c>
      <c r="Y8" s="98">
        <v>6800</v>
      </c>
      <c r="Z8" s="98">
        <v>51050</v>
      </c>
      <c r="AA8" s="98">
        <v>145350</v>
      </c>
      <c r="AB8" s="98">
        <v>0</v>
      </c>
      <c r="AC8" s="98">
        <v>0</v>
      </c>
      <c r="AD8" s="98">
        <v>645000</v>
      </c>
      <c r="AE8" s="98">
        <v>0</v>
      </c>
      <c r="AF8" s="98">
        <v>62000</v>
      </c>
      <c r="AG8" s="98">
        <v>0</v>
      </c>
      <c r="AH8" s="98">
        <v>5000</v>
      </c>
      <c r="AI8" s="98">
        <v>26161</v>
      </c>
      <c r="AJ8" s="98">
        <v>67000</v>
      </c>
      <c r="AK8" s="98">
        <v>0</v>
      </c>
      <c r="AL8" s="98">
        <v>0</v>
      </c>
      <c r="AM8" s="98">
        <v>0</v>
      </c>
      <c r="AN8" s="98">
        <v>335800</v>
      </c>
      <c r="AO8" s="98">
        <v>0</v>
      </c>
      <c r="AP8" s="98">
        <v>75481</v>
      </c>
      <c r="AQ8" s="98">
        <v>475801</v>
      </c>
      <c r="AR8" s="98">
        <v>0</v>
      </c>
      <c r="AS8" s="98">
        <v>314000</v>
      </c>
      <c r="AT8" s="98">
        <v>0</v>
      </c>
      <c r="AU8" s="98">
        <v>7141524</v>
      </c>
      <c r="AV8" s="98">
        <v>13027336</v>
      </c>
      <c r="AW8" s="98">
        <v>0</v>
      </c>
      <c r="AX8" s="98">
        <v>0</v>
      </c>
      <c r="AY8" s="98">
        <v>0</v>
      </c>
      <c r="AZ8" s="98">
        <v>0</v>
      </c>
      <c r="BA8" s="98">
        <v>11895636</v>
      </c>
      <c r="BB8" s="98">
        <v>0</v>
      </c>
      <c r="BC8" s="98">
        <v>0</v>
      </c>
      <c r="BD8" s="98">
        <v>0</v>
      </c>
      <c r="BE8" s="98">
        <v>500900</v>
      </c>
      <c r="BF8" s="98">
        <v>0</v>
      </c>
      <c r="BG8" s="98">
        <v>38400</v>
      </c>
      <c r="BH8" s="98">
        <v>592400</v>
      </c>
      <c r="BI8" s="98">
        <v>0</v>
      </c>
      <c r="BJ8" s="98">
        <v>0</v>
      </c>
      <c r="BK8" s="98">
        <v>0</v>
      </c>
      <c r="BL8" s="98">
        <v>0</v>
      </c>
      <c r="BM8" s="98">
        <v>0</v>
      </c>
      <c r="BN8" s="98">
        <v>0</v>
      </c>
      <c r="BO8" s="98">
        <v>0</v>
      </c>
      <c r="BP8" s="98">
        <v>0</v>
      </c>
      <c r="BQ8" s="98">
        <v>0</v>
      </c>
      <c r="BR8" s="98">
        <v>0</v>
      </c>
      <c r="BS8" s="98">
        <v>0</v>
      </c>
      <c r="BT8" s="98">
        <v>0</v>
      </c>
      <c r="BU8" s="98">
        <v>0</v>
      </c>
      <c r="BV8" s="98">
        <v>0</v>
      </c>
      <c r="BW8" s="98">
        <v>0</v>
      </c>
      <c r="BX8" s="98">
        <v>0</v>
      </c>
      <c r="BY8" s="98">
        <v>0</v>
      </c>
      <c r="BZ8" s="98">
        <v>0</v>
      </c>
      <c r="CA8" s="98">
        <v>100000</v>
      </c>
      <c r="CB8" s="98">
        <v>0</v>
      </c>
      <c r="CC8" s="98">
        <v>100000</v>
      </c>
      <c r="CD8" s="98">
        <v>0</v>
      </c>
      <c r="CE8" s="98">
        <v>0</v>
      </c>
      <c r="CF8" s="98">
        <v>0</v>
      </c>
      <c r="CG8" s="98">
        <v>0</v>
      </c>
      <c r="CH8" s="98">
        <v>0</v>
      </c>
      <c r="CI8" s="98">
        <v>0</v>
      </c>
      <c r="CJ8" s="98">
        <v>0</v>
      </c>
      <c r="CK8" s="98">
        <v>0</v>
      </c>
      <c r="CL8" s="98">
        <v>0</v>
      </c>
      <c r="CM8" s="98">
        <v>0</v>
      </c>
      <c r="CN8" s="98">
        <v>0</v>
      </c>
      <c r="CO8" s="98">
        <v>0</v>
      </c>
      <c r="CP8" s="98">
        <v>0</v>
      </c>
      <c r="CQ8" s="98">
        <v>0</v>
      </c>
      <c r="CR8" s="98">
        <v>0</v>
      </c>
      <c r="CS8" s="98">
        <v>0</v>
      </c>
      <c r="CT8" s="98">
        <v>0</v>
      </c>
      <c r="CU8" s="98">
        <v>200000</v>
      </c>
      <c r="CV8" s="98">
        <v>0</v>
      </c>
      <c r="CW8" s="98">
        <v>0</v>
      </c>
      <c r="CX8" s="98">
        <v>0</v>
      </c>
      <c r="CY8" s="98">
        <v>0</v>
      </c>
      <c r="CZ8" s="98">
        <v>200000</v>
      </c>
      <c r="DA8" s="98">
        <v>48564100</v>
      </c>
      <c r="DB8" s="98">
        <v>48564100</v>
      </c>
      <c r="DC8" s="98">
        <v>0</v>
      </c>
      <c r="DD8" s="98">
        <v>0</v>
      </c>
      <c r="DE8" s="98">
        <v>0</v>
      </c>
      <c r="DF8" s="98">
        <v>0</v>
      </c>
      <c r="DG8" s="98">
        <v>0</v>
      </c>
      <c r="DH8" s="98">
        <v>0</v>
      </c>
    </row>
    <row r="9" ht="20.1" customHeight="1" spans="1:112">
      <c r="A9" s="114" t="s">
        <v>82</v>
      </c>
      <c r="B9" s="114" t="s">
        <v>82</v>
      </c>
      <c r="C9" s="114" t="s">
        <v>82</v>
      </c>
      <c r="D9" s="114" t="s">
        <v>326</v>
      </c>
      <c r="E9" s="98">
        <f t="shared" si="0"/>
        <v>30216373</v>
      </c>
      <c r="F9" s="98">
        <v>5450930</v>
      </c>
      <c r="G9" s="98">
        <v>2727372</v>
      </c>
      <c r="H9" s="98">
        <v>1295256</v>
      </c>
      <c r="I9" s="98">
        <v>137768</v>
      </c>
      <c r="J9" s="98">
        <v>0</v>
      </c>
      <c r="K9" s="98">
        <v>871620</v>
      </c>
      <c r="L9" s="98">
        <v>0</v>
      </c>
      <c r="M9" s="98">
        <v>0</v>
      </c>
      <c r="N9" s="98">
        <v>0</v>
      </c>
      <c r="O9" s="98">
        <v>0</v>
      </c>
      <c r="P9" s="98">
        <v>154914</v>
      </c>
      <c r="Q9" s="98">
        <v>0</v>
      </c>
      <c r="R9" s="98">
        <v>0</v>
      </c>
      <c r="S9" s="98">
        <v>264000</v>
      </c>
      <c r="T9" s="98">
        <v>11448067</v>
      </c>
      <c r="U9" s="98">
        <v>2034100</v>
      </c>
      <c r="V9" s="98">
        <v>213000</v>
      </c>
      <c r="W9" s="98">
        <v>0</v>
      </c>
      <c r="X9" s="98">
        <v>0</v>
      </c>
      <c r="Y9" s="98">
        <v>6800</v>
      </c>
      <c r="Z9" s="98">
        <v>51050</v>
      </c>
      <c r="AA9" s="98">
        <v>145350</v>
      </c>
      <c r="AB9" s="98">
        <v>0</v>
      </c>
      <c r="AC9" s="98">
        <v>0</v>
      </c>
      <c r="AD9" s="98">
        <v>645000</v>
      </c>
      <c r="AE9" s="98">
        <v>0</v>
      </c>
      <c r="AF9" s="98">
        <v>62000</v>
      </c>
      <c r="AG9" s="98">
        <v>0</v>
      </c>
      <c r="AH9" s="98">
        <v>5000</v>
      </c>
      <c r="AI9" s="98">
        <v>26161</v>
      </c>
      <c r="AJ9" s="98">
        <v>67000</v>
      </c>
      <c r="AK9" s="98">
        <v>0</v>
      </c>
      <c r="AL9" s="98">
        <v>0</v>
      </c>
      <c r="AM9" s="98">
        <v>0</v>
      </c>
      <c r="AN9" s="98">
        <v>335800</v>
      </c>
      <c r="AO9" s="98">
        <v>0</v>
      </c>
      <c r="AP9" s="98">
        <v>75481</v>
      </c>
      <c r="AQ9" s="98">
        <v>475801</v>
      </c>
      <c r="AR9" s="98">
        <v>0</v>
      </c>
      <c r="AS9" s="98">
        <v>314000</v>
      </c>
      <c r="AT9" s="98">
        <v>0</v>
      </c>
      <c r="AU9" s="98">
        <v>6991524</v>
      </c>
      <c r="AV9" s="98">
        <v>13017376</v>
      </c>
      <c r="AW9" s="98">
        <v>0</v>
      </c>
      <c r="AX9" s="98">
        <v>0</v>
      </c>
      <c r="AY9" s="98">
        <v>0</v>
      </c>
      <c r="AZ9" s="98">
        <v>0</v>
      </c>
      <c r="BA9" s="98">
        <v>11885676</v>
      </c>
      <c r="BB9" s="98">
        <v>0</v>
      </c>
      <c r="BC9" s="98">
        <v>0</v>
      </c>
      <c r="BD9" s="98">
        <v>0</v>
      </c>
      <c r="BE9" s="98">
        <v>500900</v>
      </c>
      <c r="BF9" s="98">
        <v>0</v>
      </c>
      <c r="BG9" s="98">
        <v>38400</v>
      </c>
      <c r="BH9" s="98">
        <v>592400</v>
      </c>
      <c r="BI9" s="98">
        <v>0</v>
      </c>
      <c r="BJ9" s="98">
        <v>0</v>
      </c>
      <c r="BK9" s="98">
        <v>0</v>
      </c>
      <c r="BL9" s="98">
        <v>0</v>
      </c>
      <c r="BM9" s="98">
        <v>0</v>
      </c>
      <c r="BN9" s="98">
        <v>0</v>
      </c>
      <c r="BO9" s="98">
        <v>0</v>
      </c>
      <c r="BP9" s="98">
        <v>0</v>
      </c>
      <c r="BQ9" s="98">
        <v>0</v>
      </c>
      <c r="BR9" s="98">
        <v>0</v>
      </c>
      <c r="BS9" s="98">
        <v>0</v>
      </c>
      <c r="BT9" s="98">
        <v>0</v>
      </c>
      <c r="BU9" s="98">
        <v>0</v>
      </c>
      <c r="BV9" s="98">
        <v>0</v>
      </c>
      <c r="BW9" s="98">
        <v>0</v>
      </c>
      <c r="BX9" s="98">
        <v>0</v>
      </c>
      <c r="BY9" s="98">
        <v>0</v>
      </c>
      <c r="BZ9" s="98">
        <v>0</v>
      </c>
      <c r="CA9" s="98">
        <v>100000</v>
      </c>
      <c r="CB9" s="98">
        <v>0</v>
      </c>
      <c r="CC9" s="98">
        <v>100000</v>
      </c>
      <c r="CD9" s="98">
        <v>0</v>
      </c>
      <c r="CE9" s="98">
        <v>0</v>
      </c>
      <c r="CF9" s="98">
        <v>0</v>
      </c>
      <c r="CG9" s="98">
        <v>0</v>
      </c>
      <c r="CH9" s="98">
        <v>0</v>
      </c>
      <c r="CI9" s="98">
        <v>0</v>
      </c>
      <c r="CJ9" s="98">
        <v>0</v>
      </c>
      <c r="CK9" s="98">
        <v>0</v>
      </c>
      <c r="CL9" s="98">
        <v>0</v>
      </c>
      <c r="CM9" s="98">
        <v>0</v>
      </c>
      <c r="CN9" s="98">
        <v>0</v>
      </c>
      <c r="CO9" s="98">
        <v>0</v>
      </c>
      <c r="CP9" s="98">
        <v>0</v>
      </c>
      <c r="CQ9" s="98">
        <v>0</v>
      </c>
      <c r="CR9" s="98">
        <v>0</v>
      </c>
      <c r="CS9" s="98">
        <v>0</v>
      </c>
      <c r="CT9" s="98">
        <v>0</v>
      </c>
      <c r="CU9" s="98">
        <v>200000</v>
      </c>
      <c r="CV9" s="98">
        <v>0</v>
      </c>
      <c r="CW9" s="98">
        <v>0</v>
      </c>
      <c r="CX9" s="98">
        <v>0</v>
      </c>
      <c r="CY9" s="98">
        <v>0</v>
      </c>
      <c r="CZ9" s="98">
        <v>200000</v>
      </c>
      <c r="DA9" s="98">
        <v>0</v>
      </c>
      <c r="DB9" s="98">
        <v>0</v>
      </c>
      <c r="DC9" s="98">
        <v>0</v>
      </c>
      <c r="DD9" s="98">
        <v>0</v>
      </c>
      <c r="DE9" s="98">
        <v>0</v>
      </c>
      <c r="DF9" s="98">
        <v>0</v>
      </c>
      <c r="DG9" s="98">
        <v>0</v>
      </c>
      <c r="DH9" s="98">
        <v>0</v>
      </c>
    </row>
    <row r="10" ht="20.1" customHeight="1" spans="1:112">
      <c r="A10" s="114" t="s">
        <v>85</v>
      </c>
      <c r="B10" s="114" t="s">
        <v>86</v>
      </c>
      <c r="C10" s="114" t="s">
        <v>86</v>
      </c>
      <c r="D10" s="114" t="s">
        <v>88</v>
      </c>
      <c r="E10" s="98">
        <f t="shared" si="0"/>
        <v>2129665</v>
      </c>
      <c r="F10" s="98">
        <v>1577894</v>
      </c>
      <c r="G10" s="98">
        <v>876636</v>
      </c>
      <c r="H10" s="98">
        <v>616296</v>
      </c>
      <c r="I10" s="98">
        <v>73053</v>
      </c>
      <c r="J10" s="98">
        <v>0</v>
      </c>
      <c r="K10" s="98">
        <v>0</v>
      </c>
      <c r="L10" s="98">
        <v>0</v>
      </c>
      <c r="M10" s="98">
        <v>0</v>
      </c>
      <c r="N10" s="98">
        <v>0</v>
      </c>
      <c r="O10" s="98">
        <v>0</v>
      </c>
      <c r="P10" s="98">
        <v>11909</v>
      </c>
      <c r="Q10" s="98">
        <v>0</v>
      </c>
      <c r="R10" s="98">
        <v>0</v>
      </c>
      <c r="S10" s="98">
        <v>0</v>
      </c>
      <c r="T10" s="98">
        <v>542675</v>
      </c>
      <c r="U10" s="98">
        <v>44000</v>
      </c>
      <c r="V10" s="98">
        <v>0</v>
      </c>
      <c r="W10" s="98">
        <v>0</v>
      </c>
      <c r="X10" s="98">
        <v>0</v>
      </c>
      <c r="Y10" s="98">
        <v>0</v>
      </c>
      <c r="Z10" s="98">
        <v>12100</v>
      </c>
      <c r="AA10" s="98">
        <v>29700</v>
      </c>
      <c r="AB10" s="98">
        <v>0</v>
      </c>
      <c r="AC10" s="98">
        <v>0</v>
      </c>
      <c r="AD10" s="98">
        <v>110000</v>
      </c>
      <c r="AE10" s="98">
        <v>0</v>
      </c>
      <c r="AF10" s="98">
        <v>24200</v>
      </c>
      <c r="AG10" s="98">
        <v>0</v>
      </c>
      <c r="AH10" s="98">
        <v>0</v>
      </c>
      <c r="AI10" s="98">
        <v>13542</v>
      </c>
      <c r="AJ10" s="98">
        <v>22000</v>
      </c>
      <c r="AK10" s="98">
        <v>0</v>
      </c>
      <c r="AL10" s="98">
        <v>0</v>
      </c>
      <c r="AM10" s="98">
        <v>0</v>
      </c>
      <c r="AN10" s="98">
        <v>0</v>
      </c>
      <c r="AO10" s="98">
        <v>0</v>
      </c>
      <c r="AP10" s="98">
        <v>40625</v>
      </c>
      <c r="AQ10" s="98">
        <v>67708</v>
      </c>
      <c r="AR10" s="98">
        <v>0</v>
      </c>
      <c r="AS10" s="98">
        <v>178800</v>
      </c>
      <c r="AT10" s="98">
        <v>0</v>
      </c>
      <c r="AU10" s="98">
        <v>0</v>
      </c>
      <c r="AV10" s="98">
        <v>9096</v>
      </c>
      <c r="AW10" s="98">
        <v>0</v>
      </c>
      <c r="AX10" s="98">
        <v>0</v>
      </c>
      <c r="AY10" s="98">
        <v>0</v>
      </c>
      <c r="AZ10" s="98">
        <v>0</v>
      </c>
      <c r="BA10" s="98">
        <v>8496</v>
      </c>
      <c r="BB10" s="98">
        <v>0</v>
      </c>
      <c r="BC10" s="98">
        <v>0</v>
      </c>
      <c r="BD10" s="98">
        <v>0</v>
      </c>
      <c r="BE10" s="98">
        <v>600</v>
      </c>
      <c r="BF10" s="98">
        <v>0</v>
      </c>
      <c r="BG10" s="98">
        <v>0</v>
      </c>
      <c r="BH10" s="98">
        <v>0</v>
      </c>
      <c r="BI10" s="98">
        <v>0</v>
      </c>
      <c r="BJ10" s="98">
        <v>0</v>
      </c>
      <c r="BK10" s="98">
        <v>0</v>
      </c>
      <c r="BL10" s="98">
        <v>0</v>
      </c>
      <c r="BM10" s="98">
        <v>0</v>
      </c>
      <c r="BN10" s="98">
        <v>0</v>
      </c>
      <c r="BO10" s="98">
        <v>0</v>
      </c>
      <c r="BP10" s="98">
        <v>0</v>
      </c>
      <c r="BQ10" s="98">
        <v>0</v>
      </c>
      <c r="BR10" s="98">
        <v>0</v>
      </c>
      <c r="BS10" s="98">
        <v>0</v>
      </c>
      <c r="BT10" s="98">
        <v>0</v>
      </c>
      <c r="BU10" s="98">
        <v>0</v>
      </c>
      <c r="BV10" s="98">
        <v>0</v>
      </c>
      <c r="BW10" s="98">
        <v>0</v>
      </c>
      <c r="BX10" s="98">
        <v>0</v>
      </c>
      <c r="BY10" s="98">
        <v>0</v>
      </c>
      <c r="BZ10" s="98">
        <v>0</v>
      </c>
      <c r="CA10" s="98">
        <v>0</v>
      </c>
      <c r="CB10" s="98">
        <v>0</v>
      </c>
      <c r="CC10" s="98">
        <v>0</v>
      </c>
      <c r="CD10" s="98">
        <v>0</v>
      </c>
      <c r="CE10" s="98">
        <v>0</v>
      </c>
      <c r="CF10" s="98">
        <v>0</v>
      </c>
      <c r="CG10" s="98">
        <v>0</v>
      </c>
      <c r="CH10" s="98">
        <v>0</v>
      </c>
      <c r="CI10" s="98">
        <v>0</v>
      </c>
      <c r="CJ10" s="98">
        <v>0</v>
      </c>
      <c r="CK10" s="98">
        <v>0</v>
      </c>
      <c r="CL10" s="98">
        <v>0</v>
      </c>
      <c r="CM10" s="98">
        <v>0</v>
      </c>
      <c r="CN10" s="98">
        <v>0</v>
      </c>
      <c r="CO10" s="98">
        <v>0</v>
      </c>
      <c r="CP10" s="98">
        <v>0</v>
      </c>
      <c r="CQ10" s="98">
        <v>0</v>
      </c>
      <c r="CR10" s="98">
        <v>0</v>
      </c>
      <c r="CS10" s="98">
        <v>0</v>
      </c>
      <c r="CT10" s="98">
        <v>0</v>
      </c>
      <c r="CU10" s="98">
        <v>0</v>
      </c>
      <c r="CV10" s="98">
        <v>0</v>
      </c>
      <c r="CW10" s="98">
        <v>0</v>
      </c>
      <c r="CX10" s="98">
        <v>0</v>
      </c>
      <c r="CY10" s="98">
        <v>0</v>
      </c>
      <c r="CZ10" s="98">
        <v>0</v>
      </c>
      <c r="DA10" s="98">
        <v>0</v>
      </c>
      <c r="DB10" s="98">
        <v>0</v>
      </c>
      <c r="DC10" s="98">
        <v>0</v>
      </c>
      <c r="DD10" s="98">
        <v>0</v>
      </c>
      <c r="DE10" s="98">
        <v>0</v>
      </c>
      <c r="DF10" s="98">
        <v>0</v>
      </c>
      <c r="DG10" s="98">
        <v>0</v>
      </c>
      <c r="DH10" s="98">
        <v>0</v>
      </c>
    </row>
    <row r="11" ht="20.1" customHeight="1" spans="1:112">
      <c r="A11" s="114" t="s">
        <v>85</v>
      </c>
      <c r="B11" s="114" t="s">
        <v>86</v>
      </c>
      <c r="C11" s="114" t="s">
        <v>89</v>
      </c>
      <c r="D11" s="114" t="s">
        <v>90</v>
      </c>
      <c r="E11" s="98">
        <f t="shared" si="0"/>
        <v>1717100</v>
      </c>
      <c r="F11" s="98">
        <v>0</v>
      </c>
      <c r="G11" s="98">
        <v>0</v>
      </c>
      <c r="H11" s="98">
        <v>0</v>
      </c>
      <c r="I11" s="98">
        <v>0</v>
      </c>
      <c r="J11" s="98">
        <v>0</v>
      </c>
      <c r="K11" s="98">
        <v>0</v>
      </c>
      <c r="L11" s="98">
        <v>0</v>
      </c>
      <c r="M11" s="98">
        <v>0</v>
      </c>
      <c r="N11" s="98">
        <v>0</v>
      </c>
      <c r="O11" s="98">
        <v>0</v>
      </c>
      <c r="P11" s="98">
        <v>0</v>
      </c>
      <c r="Q11" s="98">
        <v>0</v>
      </c>
      <c r="R11" s="98">
        <v>0</v>
      </c>
      <c r="S11" s="98">
        <v>0</v>
      </c>
      <c r="T11" s="98">
        <v>1467100</v>
      </c>
      <c r="U11" s="98">
        <v>1467100</v>
      </c>
      <c r="V11" s="98">
        <v>0</v>
      </c>
      <c r="W11" s="98">
        <v>0</v>
      </c>
      <c r="X11" s="98">
        <v>0</v>
      </c>
      <c r="Y11" s="98">
        <v>0</v>
      </c>
      <c r="Z11" s="98">
        <v>0</v>
      </c>
      <c r="AA11" s="98">
        <v>0</v>
      </c>
      <c r="AB11" s="98">
        <v>0</v>
      </c>
      <c r="AC11" s="98">
        <v>0</v>
      </c>
      <c r="AD11" s="98">
        <v>0</v>
      </c>
      <c r="AE11" s="98">
        <v>0</v>
      </c>
      <c r="AF11" s="98">
        <v>0</v>
      </c>
      <c r="AG11" s="98">
        <v>0</v>
      </c>
      <c r="AH11" s="98">
        <v>0</v>
      </c>
      <c r="AI11" s="98">
        <v>0</v>
      </c>
      <c r="AJ11" s="98">
        <v>0</v>
      </c>
      <c r="AK11" s="98">
        <v>0</v>
      </c>
      <c r="AL11" s="98">
        <v>0</v>
      </c>
      <c r="AM11" s="98">
        <v>0</v>
      </c>
      <c r="AN11" s="98">
        <v>0</v>
      </c>
      <c r="AO11" s="98">
        <v>0</v>
      </c>
      <c r="AP11" s="98">
        <v>0</v>
      </c>
      <c r="AQ11" s="98">
        <v>0</v>
      </c>
      <c r="AR11" s="98">
        <v>0</v>
      </c>
      <c r="AS11" s="98">
        <v>0</v>
      </c>
      <c r="AT11" s="98">
        <v>0</v>
      </c>
      <c r="AU11" s="98">
        <v>0</v>
      </c>
      <c r="AV11" s="98">
        <v>250000</v>
      </c>
      <c r="AW11" s="98">
        <v>0</v>
      </c>
      <c r="AX11" s="98">
        <v>0</v>
      </c>
      <c r="AY11" s="98">
        <v>0</v>
      </c>
      <c r="AZ11" s="98">
        <v>0</v>
      </c>
      <c r="BA11" s="98">
        <v>0</v>
      </c>
      <c r="BB11" s="98">
        <v>0</v>
      </c>
      <c r="BC11" s="98">
        <v>0</v>
      </c>
      <c r="BD11" s="98">
        <v>0</v>
      </c>
      <c r="BE11" s="98">
        <v>0</v>
      </c>
      <c r="BF11" s="98">
        <v>0</v>
      </c>
      <c r="BG11" s="98">
        <v>0</v>
      </c>
      <c r="BH11" s="98">
        <v>250000</v>
      </c>
      <c r="BI11" s="98">
        <v>0</v>
      </c>
      <c r="BJ11" s="98">
        <v>0</v>
      </c>
      <c r="BK11" s="98">
        <v>0</v>
      </c>
      <c r="BL11" s="98">
        <v>0</v>
      </c>
      <c r="BM11" s="98">
        <v>0</v>
      </c>
      <c r="BN11" s="98">
        <v>0</v>
      </c>
      <c r="BO11" s="98">
        <v>0</v>
      </c>
      <c r="BP11" s="98">
        <v>0</v>
      </c>
      <c r="BQ11" s="98">
        <v>0</v>
      </c>
      <c r="BR11" s="98">
        <v>0</v>
      </c>
      <c r="BS11" s="98">
        <v>0</v>
      </c>
      <c r="BT11" s="98">
        <v>0</v>
      </c>
      <c r="BU11" s="98">
        <v>0</v>
      </c>
      <c r="BV11" s="98">
        <v>0</v>
      </c>
      <c r="BW11" s="98">
        <v>0</v>
      </c>
      <c r="BX11" s="98">
        <v>0</v>
      </c>
      <c r="BY11" s="98">
        <v>0</v>
      </c>
      <c r="BZ11" s="98">
        <v>0</v>
      </c>
      <c r="CA11" s="98">
        <v>0</v>
      </c>
      <c r="CB11" s="98">
        <v>0</v>
      </c>
      <c r="CC11" s="98">
        <v>0</v>
      </c>
      <c r="CD11" s="98">
        <v>0</v>
      </c>
      <c r="CE11" s="98">
        <v>0</v>
      </c>
      <c r="CF11" s="98">
        <v>0</v>
      </c>
      <c r="CG11" s="98">
        <v>0</v>
      </c>
      <c r="CH11" s="98">
        <v>0</v>
      </c>
      <c r="CI11" s="98">
        <v>0</v>
      </c>
      <c r="CJ11" s="98">
        <v>0</v>
      </c>
      <c r="CK11" s="98">
        <v>0</v>
      </c>
      <c r="CL11" s="98">
        <v>0</v>
      </c>
      <c r="CM11" s="98">
        <v>0</v>
      </c>
      <c r="CN11" s="98">
        <v>0</v>
      </c>
      <c r="CO11" s="98">
        <v>0</v>
      </c>
      <c r="CP11" s="98">
        <v>0</v>
      </c>
      <c r="CQ11" s="98">
        <v>0</v>
      </c>
      <c r="CR11" s="98">
        <v>0</v>
      </c>
      <c r="CS11" s="98">
        <v>0</v>
      </c>
      <c r="CT11" s="98">
        <v>0</v>
      </c>
      <c r="CU11" s="98">
        <v>0</v>
      </c>
      <c r="CV11" s="98">
        <v>0</v>
      </c>
      <c r="CW11" s="98">
        <v>0</v>
      </c>
      <c r="CX11" s="98">
        <v>0</v>
      </c>
      <c r="CY11" s="98">
        <v>0</v>
      </c>
      <c r="CZ11" s="98">
        <v>0</v>
      </c>
      <c r="DA11" s="98">
        <v>0</v>
      </c>
      <c r="DB11" s="98">
        <v>0</v>
      </c>
      <c r="DC11" s="98">
        <v>0</v>
      </c>
      <c r="DD11" s="98">
        <v>0</v>
      </c>
      <c r="DE11" s="98">
        <v>0</v>
      </c>
      <c r="DF11" s="98">
        <v>0</v>
      </c>
      <c r="DG11" s="98">
        <v>0</v>
      </c>
      <c r="DH11" s="98">
        <v>0</v>
      </c>
    </row>
    <row r="12" ht="20.1" customHeight="1" spans="1:112">
      <c r="A12" s="114" t="s">
        <v>85</v>
      </c>
      <c r="B12" s="114" t="s">
        <v>86</v>
      </c>
      <c r="C12" s="114" t="s">
        <v>91</v>
      </c>
      <c r="D12" s="114" t="s">
        <v>92</v>
      </c>
      <c r="E12" s="98">
        <f t="shared" si="0"/>
        <v>350000</v>
      </c>
      <c r="F12" s="98">
        <v>0</v>
      </c>
      <c r="G12" s="98">
        <v>0</v>
      </c>
      <c r="H12" s="98">
        <v>0</v>
      </c>
      <c r="I12" s="98">
        <v>0</v>
      </c>
      <c r="J12" s="98">
        <v>0</v>
      </c>
      <c r="K12" s="98">
        <v>0</v>
      </c>
      <c r="L12" s="98">
        <v>0</v>
      </c>
      <c r="M12" s="98">
        <v>0</v>
      </c>
      <c r="N12" s="98">
        <v>0</v>
      </c>
      <c r="O12" s="98">
        <v>0</v>
      </c>
      <c r="P12" s="98">
        <v>0</v>
      </c>
      <c r="Q12" s="98">
        <v>0</v>
      </c>
      <c r="R12" s="98">
        <v>0</v>
      </c>
      <c r="S12" s="98">
        <v>0</v>
      </c>
      <c r="T12" s="98">
        <v>350000</v>
      </c>
      <c r="U12" s="98">
        <v>0</v>
      </c>
      <c r="V12" s="98">
        <v>0</v>
      </c>
      <c r="W12" s="98">
        <v>0</v>
      </c>
      <c r="X12" s="98">
        <v>0</v>
      </c>
      <c r="Y12" s="98">
        <v>0</v>
      </c>
      <c r="Z12" s="98">
        <v>0</v>
      </c>
      <c r="AA12" s="98">
        <v>0</v>
      </c>
      <c r="AB12" s="98">
        <v>0</v>
      </c>
      <c r="AC12" s="98">
        <v>0</v>
      </c>
      <c r="AD12" s="98">
        <v>0</v>
      </c>
      <c r="AE12" s="98">
        <v>0</v>
      </c>
      <c r="AF12" s="98">
        <v>0</v>
      </c>
      <c r="AG12" s="98">
        <v>0</v>
      </c>
      <c r="AH12" s="98">
        <v>0</v>
      </c>
      <c r="AI12" s="98">
        <v>0</v>
      </c>
      <c r="AJ12" s="98">
        <v>0</v>
      </c>
      <c r="AK12" s="98">
        <v>0</v>
      </c>
      <c r="AL12" s="98">
        <v>0</v>
      </c>
      <c r="AM12" s="98">
        <v>0</v>
      </c>
      <c r="AN12" s="98">
        <v>0</v>
      </c>
      <c r="AO12" s="98">
        <v>0</v>
      </c>
      <c r="AP12" s="98">
        <v>0</v>
      </c>
      <c r="AQ12" s="98">
        <v>350000</v>
      </c>
      <c r="AR12" s="98">
        <v>0</v>
      </c>
      <c r="AS12" s="98">
        <v>0</v>
      </c>
      <c r="AT12" s="98">
        <v>0</v>
      </c>
      <c r="AU12" s="98">
        <v>0</v>
      </c>
      <c r="AV12" s="98">
        <v>0</v>
      </c>
      <c r="AW12" s="98">
        <v>0</v>
      </c>
      <c r="AX12" s="98">
        <v>0</v>
      </c>
      <c r="AY12" s="98">
        <v>0</v>
      </c>
      <c r="AZ12" s="98">
        <v>0</v>
      </c>
      <c r="BA12" s="98">
        <v>0</v>
      </c>
      <c r="BB12" s="98">
        <v>0</v>
      </c>
      <c r="BC12" s="98">
        <v>0</v>
      </c>
      <c r="BD12" s="98">
        <v>0</v>
      </c>
      <c r="BE12" s="98">
        <v>0</v>
      </c>
      <c r="BF12" s="98">
        <v>0</v>
      </c>
      <c r="BG12" s="98">
        <v>0</v>
      </c>
      <c r="BH12" s="98">
        <v>0</v>
      </c>
      <c r="BI12" s="98">
        <v>0</v>
      </c>
      <c r="BJ12" s="98">
        <v>0</v>
      </c>
      <c r="BK12" s="98">
        <v>0</v>
      </c>
      <c r="BL12" s="98">
        <v>0</v>
      </c>
      <c r="BM12" s="98">
        <v>0</v>
      </c>
      <c r="BN12" s="98">
        <v>0</v>
      </c>
      <c r="BO12" s="98">
        <v>0</v>
      </c>
      <c r="BP12" s="98">
        <v>0</v>
      </c>
      <c r="BQ12" s="98">
        <v>0</v>
      </c>
      <c r="BR12" s="98">
        <v>0</v>
      </c>
      <c r="BS12" s="98">
        <v>0</v>
      </c>
      <c r="BT12" s="98">
        <v>0</v>
      </c>
      <c r="BU12" s="98">
        <v>0</v>
      </c>
      <c r="BV12" s="98">
        <v>0</v>
      </c>
      <c r="BW12" s="98">
        <v>0</v>
      </c>
      <c r="BX12" s="98">
        <v>0</v>
      </c>
      <c r="BY12" s="98">
        <v>0</v>
      </c>
      <c r="BZ12" s="98">
        <v>0</v>
      </c>
      <c r="CA12" s="98">
        <v>0</v>
      </c>
      <c r="CB12" s="98">
        <v>0</v>
      </c>
      <c r="CC12" s="98">
        <v>0</v>
      </c>
      <c r="CD12" s="98">
        <v>0</v>
      </c>
      <c r="CE12" s="98">
        <v>0</v>
      </c>
      <c r="CF12" s="98">
        <v>0</v>
      </c>
      <c r="CG12" s="98">
        <v>0</v>
      </c>
      <c r="CH12" s="98">
        <v>0</v>
      </c>
      <c r="CI12" s="98">
        <v>0</v>
      </c>
      <c r="CJ12" s="98">
        <v>0</v>
      </c>
      <c r="CK12" s="98">
        <v>0</v>
      </c>
      <c r="CL12" s="98">
        <v>0</v>
      </c>
      <c r="CM12" s="98">
        <v>0</v>
      </c>
      <c r="CN12" s="98">
        <v>0</v>
      </c>
      <c r="CO12" s="98">
        <v>0</v>
      </c>
      <c r="CP12" s="98">
        <v>0</v>
      </c>
      <c r="CQ12" s="98">
        <v>0</v>
      </c>
      <c r="CR12" s="98">
        <v>0</v>
      </c>
      <c r="CS12" s="98">
        <v>0</v>
      </c>
      <c r="CT12" s="98">
        <v>0</v>
      </c>
      <c r="CU12" s="98">
        <v>0</v>
      </c>
      <c r="CV12" s="98">
        <v>0</v>
      </c>
      <c r="CW12" s="98">
        <v>0</v>
      </c>
      <c r="CX12" s="98">
        <v>0</v>
      </c>
      <c r="CY12" s="98">
        <v>0</v>
      </c>
      <c r="CZ12" s="98">
        <v>0</v>
      </c>
      <c r="DA12" s="98">
        <v>0</v>
      </c>
      <c r="DB12" s="98">
        <v>0</v>
      </c>
      <c r="DC12" s="98">
        <v>0</v>
      </c>
      <c r="DD12" s="98">
        <v>0</v>
      </c>
      <c r="DE12" s="98">
        <v>0</v>
      </c>
      <c r="DF12" s="98">
        <v>0</v>
      </c>
      <c r="DG12" s="98">
        <v>0</v>
      </c>
      <c r="DH12" s="98">
        <v>0</v>
      </c>
    </row>
    <row r="13" ht="20.1" customHeight="1" spans="1:112">
      <c r="A13" s="114" t="s">
        <v>85</v>
      </c>
      <c r="B13" s="114" t="s">
        <v>86</v>
      </c>
      <c r="C13" s="114" t="s">
        <v>112</v>
      </c>
      <c r="D13" s="114" t="s">
        <v>114</v>
      </c>
      <c r="E13" s="98">
        <f t="shared" si="0"/>
        <v>166476</v>
      </c>
      <c r="F13" s="98">
        <v>2814</v>
      </c>
      <c r="G13" s="98">
        <v>0</v>
      </c>
      <c r="H13" s="98">
        <v>0</v>
      </c>
      <c r="I13" s="98">
        <v>0</v>
      </c>
      <c r="J13" s="98">
        <v>0</v>
      </c>
      <c r="K13" s="98">
        <v>0</v>
      </c>
      <c r="L13" s="98">
        <v>0</v>
      </c>
      <c r="M13" s="98">
        <v>0</v>
      </c>
      <c r="N13" s="98">
        <v>0</v>
      </c>
      <c r="O13" s="98">
        <v>0</v>
      </c>
      <c r="P13" s="98">
        <v>2814</v>
      </c>
      <c r="Q13" s="98">
        <v>0</v>
      </c>
      <c r="R13" s="98">
        <v>0</v>
      </c>
      <c r="S13" s="98">
        <v>0</v>
      </c>
      <c r="T13" s="98">
        <v>163662</v>
      </c>
      <c r="U13" s="98">
        <v>43000</v>
      </c>
      <c r="V13" s="98">
        <v>43000</v>
      </c>
      <c r="W13" s="98">
        <v>0</v>
      </c>
      <c r="X13" s="98">
        <v>0</v>
      </c>
      <c r="Y13" s="98">
        <v>6000</v>
      </c>
      <c r="Z13" s="98">
        <v>5000</v>
      </c>
      <c r="AA13" s="98">
        <v>25000</v>
      </c>
      <c r="AB13" s="98">
        <v>0</v>
      </c>
      <c r="AC13" s="98">
        <v>0</v>
      </c>
      <c r="AD13" s="98">
        <v>10000</v>
      </c>
      <c r="AE13" s="98">
        <v>0</v>
      </c>
      <c r="AF13" s="98">
        <v>0</v>
      </c>
      <c r="AG13" s="98">
        <v>0</v>
      </c>
      <c r="AH13" s="98">
        <v>0</v>
      </c>
      <c r="AI13" s="98">
        <v>3518</v>
      </c>
      <c r="AJ13" s="98">
        <v>0</v>
      </c>
      <c r="AK13" s="98">
        <v>0</v>
      </c>
      <c r="AL13" s="98">
        <v>0</v>
      </c>
      <c r="AM13" s="98">
        <v>0</v>
      </c>
      <c r="AN13" s="98">
        <v>0</v>
      </c>
      <c r="AO13" s="98">
        <v>0</v>
      </c>
      <c r="AP13" s="98">
        <v>10554</v>
      </c>
      <c r="AQ13" s="98">
        <v>17590</v>
      </c>
      <c r="AR13" s="98">
        <v>0</v>
      </c>
      <c r="AS13" s="98">
        <v>0</v>
      </c>
      <c r="AT13" s="98">
        <v>0</v>
      </c>
      <c r="AU13" s="98">
        <v>0</v>
      </c>
      <c r="AV13" s="98">
        <v>0</v>
      </c>
      <c r="AW13" s="98">
        <v>0</v>
      </c>
      <c r="AX13" s="98">
        <v>0</v>
      </c>
      <c r="AY13" s="98">
        <v>0</v>
      </c>
      <c r="AZ13" s="98">
        <v>0</v>
      </c>
      <c r="BA13" s="98">
        <v>0</v>
      </c>
      <c r="BB13" s="98">
        <v>0</v>
      </c>
      <c r="BC13" s="98">
        <v>0</v>
      </c>
      <c r="BD13" s="98">
        <v>0</v>
      </c>
      <c r="BE13" s="98">
        <v>0</v>
      </c>
      <c r="BF13" s="98">
        <v>0</v>
      </c>
      <c r="BG13" s="98">
        <v>0</v>
      </c>
      <c r="BH13" s="98">
        <v>0</v>
      </c>
      <c r="BI13" s="98">
        <v>0</v>
      </c>
      <c r="BJ13" s="98">
        <v>0</v>
      </c>
      <c r="BK13" s="98">
        <v>0</v>
      </c>
      <c r="BL13" s="98">
        <v>0</v>
      </c>
      <c r="BM13" s="98">
        <v>0</v>
      </c>
      <c r="BN13" s="98">
        <v>0</v>
      </c>
      <c r="BO13" s="98">
        <v>0</v>
      </c>
      <c r="BP13" s="98">
        <v>0</v>
      </c>
      <c r="BQ13" s="98">
        <v>0</v>
      </c>
      <c r="BR13" s="98">
        <v>0</v>
      </c>
      <c r="BS13" s="98">
        <v>0</v>
      </c>
      <c r="BT13" s="98">
        <v>0</v>
      </c>
      <c r="BU13" s="98">
        <v>0</v>
      </c>
      <c r="BV13" s="98">
        <v>0</v>
      </c>
      <c r="BW13" s="98">
        <v>0</v>
      </c>
      <c r="BX13" s="98">
        <v>0</v>
      </c>
      <c r="BY13" s="98">
        <v>0</v>
      </c>
      <c r="BZ13" s="98">
        <v>0</v>
      </c>
      <c r="CA13" s="98">
        <v>0</v>
      </c>
      <c r="CB13" s="98">
        <v>0</v>
      </c>
      <c r="CC13" s="98">
        <v>0</v>
      </c>
      <c r="CD13" s="98">
        <v>0</v>
      </c>
      <c r="CE13" s="98">
        <v>0</v>
      </c>
      <c r="CF13" s="98">
        <v>0</v>
      </c>
      <c r="CG13" s="98">
        <v>0</v>
      </c>
      <c r="CH13" s="98">
        <v>0</v>
      </c>
      <c r="CI13" s="98">
        <v>0</v>
      </c>
      <c r="CJ13" s="98">
        <v>0</v>
      </c>
      <c r="CK13" s="98">
        <v>0</v>
      </c>
      <c r="CL13" s="98">
        <v>0</v>
      </c>
      <c r="CM13" s="98">
        <v>0</v>
      </c>
      <c r="CN13" s="98">
        <v>0</v>
      </c>
      <c r="CO13" s="98">
        <v>0</v>
      </c>
      <c r="CP13" s="98">
        <v>0</v>
      </c>
      <c r="CQ13" s="98">
        <v>0</v>
      </c>
      <c r="CR13" s="98">
        <v>0</v>
      </c>
      <c r="CS13" s="98">
        <v>0</v>
      </c>
      <c r="CT13" s="98">
        <v>0</v>
      </c>
      <c r="CU13" s="98">
        <v>0</v>
      </c>
      <c r="CV13" s="98">
        <v>0</v>
      </c>
      <c r="CW13" s="98">
        <v>0</v>
      </c>
      <c r="CX13" s="98">
        <v>0</v>
      </c>
      <c r="CY13" s="98">
        <v>0</v>
      </c>
      <c r="CZ13" s="98">
        <v>0</v>
      </c>
      <c r="DA13" s="98">
        <v>0</v>
      </c>
      <c r="DB13" s="98">
        <v>0</v>
      </c>
      <c r="DC13" s="98">
        <v>0</v>
      </c>
      <c r="DD13" s="98">
        <v>0</v>
      </c>
      <c r="DE13" s="98">
        <v>0</v>
      </c>
      <c r="DF13" s="98">
        <v>0</v>
      </c>
      <c r="DG13" s="98">
        <v>0</v>
      </c>
      <c r="DH13" s="98">
        <v>0</v>
      </c>
    </row>
    <row r="14" ht="20.1" customHeight="1" spans="1:112">
      <c r="A14" s="114" t="s">
        <v>85</v>
      </c>
      <c r="B14" s="114" t="s">
        <v>86</v>
      </c>
      <c r="C14" s="114" t="s">
        <v>126</v>
      </c>
      <c r="D14" s="114" t="s">
        <v>128</v>
      </c>
      <c r="E14" s="98">
        <f t="shared" si="0"/>
        <v>140000</v>
      </c>
      <c r="F14" s="98">
        <v>0</v>
      </c>
      <c r="G14" s="98">
        <v>0</v>
      </c>
      <c r="H14" s="98">
        <v>0</v>
      </c>
      <c r="I14" s="98">
        <v>0</v>
      </c>
      <c r="J14" s="98">
        <v>0</v>
      </c>
      <c r="K14" s="98">
        <v>0</v>
      </c>
      <c r="L14" s="98">
        <v>0</v>
      </c>
      <c r="M14" s="98">
        <v>0</v>
      </c>
      <c r="N14" s="98">
        <v>0</v>
      </c>
      <c r="O14" s="98">
        <v>0</v>
      </c>
      <c r="P14" s="98">
        <v>0</v>
      </c>
      <c r="Q14" s="98">
        <v>0</v>
      </c>
      <c r="R14" s="98">
        <v>0</v>
      </c>
      <c r="S14" s="98">
        <v>0</v>
      </c>
      <c r="T14" s="98">
        <v>140000</v>
      </c>
      <c r="U14" s="98">
        <v>0</v>
      </c>
      <c r="V14" s="98">
        <v>0</v>
      </c>
      <c r="W14" s="98">
        <v>0</v>
      </c>
      <c r="X14" s="98">
        <v>0</v>
      </c>
      <c r="Y14" s="98">
        <v>0</v>
      </c>
      <c r="Z14" s="98">
        <v>0</v>
      </c>
      <c r="AA14" s="98">
        <v>0</v>
      </c>
      <c r="AB14" s="98">
        <v>0</v>
      </c>
      <c r="AC14" s="98">
        <v>0</v>
      </c>
      <c r="AD14" s="98">
        <v>0</v>
      </c>
      <c r="AE14" s="98">
        <v>0</v>
      </c>
      <c r="AF14" s="98">
        <v>0</v>
      </c>
      <c r="AG14" s="98">
        <v>0</v>
      </c>
      <c r="AH14" s="98">
        <v>0</v>
      </c>
      <c r="AI14" s="98">
        <v>0</v>
      </c>
      <c r="AJ14" s="98">
        <v>0</v>
      </c>
      <c r="AK14" s="98">
        <v>0</v>
      </c>
      <c r="AL14" s="98">
        <v>0</v>
      </c>
      <c r="AM14" s="98">
        <v>0</v>
      </c>
      <c r="AN14" s="98">
        <v>0</v>
      </c>
      <c r="AO14" s="98">
        <v>0</v>
      </c>
      <c r="AP14" s="98">
        <v>0</v>
      </c>
      <c r="AQ14" s="98">
        <v>0</v>
      </c>
      <c r="AR14" s="98">
        <v>0</v>
      </c>
      <c r="AS14" s="98">
        <v>0</v>
      </c>
      <c r="AT14" s="98">
        <v>0</v>
      </c>
      <c r="AU14" s="98">
        <v>140000</v>
      </c>
      <c r="AV14" s="98">
        <v>0</v>
      </c>
      <c r="AW14" s="98">
        <v>0</v>
      </c>
      <c r="AX14" s="98">
        <v>0</v>
      </c>
      <c r="AY14" s="98">
        <v>0</v>
      </c>
      <c r="AZ14" s="98">
        <v>0</v>
      </c>
      <c r="BA14" s="98">
        <v>0</v>
      </c>
      <c r="BB14" s="98">
        <v>0</v>
      </c>
      <c r="BC14" s="98">
        <v>0</v>
      </c>
      <c r="BD14" s="98">
        <v>0</v>
      </c>
      <c r="BE14" s="98">
        <v>0</v>
      </c>
      <c r="BF14" s="98">
        <v>0</v>
      </c>
      <c r="BG14" s="98">
        <v>0</v>
      </c>
      <c r="BH14" s="98">
        <v>0</v>
      </c>
      <c r="BI14" s="98">
        <v>0</v>
      </c>
      <c r="BJ14" s="98">
        <v>0</v>
      </c>
      <c r="BK14" s="98">
        <v>0</v>
      </c>
      <c r="BL14" s="98">
        <v>0</v>
      </c>
      <c r="BM14" s="98">
        <v>0</v>
      </c>
      <c r="BN14" s="98">
        <v>0</v>
      </c>
      <c r="BO14" s="98">
        <v>0</v>
      </c>
      <c r="BP14" s="98">
        <v>0</v>
      </c>
      <c r="BQ14" s="98">
        <v>0</v>
      </c>
      <c r="BR14" s="98">
        <v>0</v>
      </c>
      <c r="BS14" s="98">
        <v>0</v>
      </c>
      <c r="BT14" s="98">
        <v>0</v>
      </c>
      <c r="BU14" s="98">
        <v>0</v>
      </c>
      <c r="BV14" s="98">
        <v>0</v>
      </c>
      <c r="BW14" s="98">
        <v>0</v>
      </c>
      <c r="BX14" s="98">
        <v>0</v>
      </c>
      <c r="BY14" s="98">
        <v>0</v>
      </c>
      <c r="BZ14" s="98">
        <v>0</v>
      </c>
      <c r="CA14" s="98">
        <v>0</v>
      </c>
      <c r="CB14" s="98">
        <v>0</v>
      </c>
      <c r="CC14" s="98">
        <v>0</v>
      </c>
      <c r="CD14" s="98">
        <v>0</v>
      </c>
      <c r="CE14" s="98">
        <v>0</v>
      </c>
      <c r="CF14" s="98">
        <v>0</v>
      </c>
      <c r="CG14" s="98">
        <v>0</v>
      </c>
      <c r="CH14" s="98">
        <v>0</v>
      </c>
      <c r="CI14" s="98">
        <v>0</v>
      </c>
      <c r="CJ14" s="98">
        <v>0</v>
      </c>
      <c r="CK14" s="98">
        <v>0</v>
      </c>
      <c r="CL14" s="98">
        <v>0</v>
      </c>
      <c r="CM14" s="98">
        <v>0</v>
      </c>
      <c r="CN14" s="98">
        <v>0</v>
      </c>
      <c r="CO14" s="98">
        <v>0</v>
      </c>
      <c r="CP14" s="98">
        <v>0</v>
      </c>
      <c r="CQ14" s="98">
        <v>0</v>
      </c>
      <c r="CR14" s="98">
        <v>0</v>
      </c>
      <c r="CS14" s="98">
        <v>0</v>
      </c>
      <c r="CT14" s="98">
        <v>0</v>
      </c>
      <c r="CU14" s="98">
        <v>0</v>
      </c>
      <c r="CV14" s="98">
        <v>0</v>
      </c>
      <c r="CW14" s="98">
        <v>0</v>
      </c>
      <c r="CX14" s="98">
        <v>0</v>
      </c>
      <c r="CY14" s="98">
        <v>0</v>
      </c>
      <c r="CZ14" s="98">
        <v>0</v>
      </c>
      <c r="DA14" s="98">
        <v>0</v>
      </c>
      <c r="DB14" s="98">
        <v>0</v>
      </c>
      <c r="DC14" s="98">
        <v>0</v>
      </c>
      <c r="DD14" s="98">
        <v>0</v>
      </c>
      <c r="DE14" s="98">
        <v>0</v>
      </c>
      <c r="DF14" s="98">
        <v>0</v>
      </c>
      <c r="DG14" s="98">
        <v>0</v>
      </c>
      <c r="DH14" s="98">
        <v>0</v>
      </c>
    </row>
    <row r="15" ht="20.1" customHeight="1" spans="1:112">
      <c r="A15" s="114" t="s">
        <v>85</v>
      </c>
      <c r="B15" s="114" t="s">
        <v>86</v>
      </c>
      <c r="C15" s="114" t="s">
        <v>93</v>
      </c>
      <c r="D15" s="114" t="s">
        <v>94</v>
      </c>
      <c r="E15" s="98">
        <f t="shared" si="0"/>
        <v>150000</v>
      </c>
      <c r="F15" s="98">
        <v>0</v>
      </c>
      <c r="G15" s="98">
        <v>0</v>
      </c>
      <c r="H15" s="98">
        <v>0</v>
      </c>
      <c r="I15" s="98">
        <v>0</v>
      </c>
      <c r="J15" s="98">
        <v>0</v>
      </c>
      <c r="K15" s="98">
        <v>0</v>
      </c>
      <c r="L15" s="98">
        <v>0</v>
      </c>
      <c r="M15" s="98">
        <v>0</v>
      </c>
      <c r="N15" s="98">
        <v>0</v>
      </c>
      <c r="O15" s="98">
        <v>0</v>
      </c>
      <c r="P15" s="98">
        <v>0</v>
      </c>
      <c r="Q15" s="98">
        <v>0</v>
      </c>
      <c r="R15" s="98">
        <v>0</v>
      </c>
      <c r="S15" s="98">
        <v>0</v>
      </c>
      <c r="T15" s="98">
        <v>150000</v>
      </c>
      <c r="U15" s="98">
        <v>0</v>
      </c>
      <c r="V15" s="98">
        <v>0</v>
      </c>
      <c r="W15" s="98">
        <v>0</v>
      </c>
      <c r="X15" s="98">
        <v>0</v>
      </c>
      <c r="Y15" s="98">
        <v>0</v>
      </c>
      <c r="Z15" s="98">
        <v>0</v>
      </c>
      <c r="AA15" s="98">
        <v>0</v>
      </c>
      <c r="AB15" s="98">
        <v>0</v>
      </c>
      <c r="AC15" s="98">
        <v>0</v>
      </c>
      <c r="AD15" s="98">
        <v>0</v>
      </c>
      <c r="AE15" s="98">
        <v>0</v>
      </c>
      <c r="AF15" s="98">
        <v>0</v>
      </c>
      <c r="AG15" s="98">
        <v>0</v>
      </c>
      <c r="AH15" s="98">
        <v>0</v>
      </c>
      <c r="AI15" s="98">
        <v>0</v>
      </c>
      <c r="AJ15" s="98">
        <v>0</v>
      </c>
      <c r="AK15" s="98">
        <v>0</v>
      </c>
      <c r="AL15" s="98">
        <v>0</v>
      </c>
      <c r="AM15" s="98">
        <v>0</v>
      </c>
      <c r="AN15" s="98">
        <v>0</v>
      </c>
      <c r="AO15" s="98">
        <v>0</v>
      </c>
      <c r="AP15" s="98">
        <v>0</v>
      </c>
      <c r="AQ15" s="98">
        <v>0</v>
      </c>
      <c r="AR15" s="98">
        <v>0</v>
      </c>
      <c r="AS15" s="98">
        <v>0</v>
      </c>
      <c r="AT15" s="98">
        <v>0</v>
      </c>
      <c r="AU15" s="98">
        <v>150000</v>
      </c>
      <c r="AV15" s="98">
        <v>0</v>
      </c>
      <c r="AW15" s="98">
        <v>0</v>
      </c>
      <c r="AX15" s="98">
        <v>0</v>
      </c>
      <c r="AY15" s="98">
        <v>0</v>
      </c>
      <c r="AZ15" s="98">
        <v>0</v>
      </c>
      <c r="BA15" s="98">
        <v>0</v>
      </c>
      <c r="BB15" s="98">
        <v>0</v>
      </c>
      <c r="BC15" s="98">
        <v>0</v>
      </c>
      <c r="BD15" s="98">
        <v>0</v>
      </c>
      <c r="BE15" s="98">
        <v>0</v>
      </c>
      <c r="BF15" s="98">
        <v>0</v>
      </c>
      <c r="BG15" s="98">
        <v>0</v>
      </c>
      <c r="BH15" s="98">
        <v>0</v>
      </c>
      <c r="BI15" s="98">
        <v>0</v>
      </c>
      <c r="BJ15" s="98">
        <v>0</v>
      </c>
      <c r="BK15" s="98">
        <v>0</v>
      </c>
      <c r="BL15" s="98">
        <v>0</v>
      </c>
      <c r="BM15" s="98">
        <v>0</v>
      </c>
      <c r="BN15" s="98">
        <v>0</v>
      </c>
      <c r="BO15" s="98">
        <v>0</v>
      </c>
      <c r="BP15" s="98">
        <v>0</v>
      </c>
      <c r="BQ15" s="98">
        <v>0</v>
      </c>
      <c r="BR15" s="98">
        <v>0</v>
      </c>
      <c r="BS15" s="98">
        <v>0</v>
      </c>
      <c r="BT15" s="98">
        <v>0</v>
      </c>
      <c r="BU15" s="98">
        <v>0</v>
      </c>
      <c r="BV15" s="98">
        <v>0</v>
      </c>
      <c r="BW15" s="98">
        <v>0</v>
      </c>
      <c r="BX15" s="98">
        <v>0</v>
      </c>
      <c r="BY15" s="98">
        <v>0</v>
      </c>
      <c r="BZ15" s="98">
        <v>0</v>
      </c>
      <c r="CA15" s="98">
        <v>0</v>
      </c>
      <c r="CB15" s="98">
        <v>0</v>
      </c>
      <c r="CC15" s="98">
        <v>0</v>
      </c>
      <c r="CD15" s="98">
        <v>0</v>
      </c>
      <c r="CE15" s="98">
        <v>0</v>
      </c>
      <c r="CF15" s="98">
        <v>0</v>
      </c>
      <c r="CG15" s="98">
        <v>0</v>
      </c>
      <c r="CH15" s="98">
        <v>0</v>
      </c>
      <c r="CI15" s="98">
        <v>0</v>
      </c>
      <c r="CJ15" s="98">
        <v>0</v>
      </c>
      <c r="CK15" s="98">
        <v>0</v>
      </c>
      <c r="CL15" s="98">
        <v>0</v>
      </c>
      <c r="CM15" s="98">
        <v>0</v>
      </c>
      <c r="CN15" s="98">
        <v>0</v>
      </c>
      <c r="CO15" s="98">
        <v>0</v>
      </c>
      <c r="CP15" s="98">
        <v>0</v>
      </c>
      <c r="CQ15" s="98">
        <v>0</v>
      </c>
      <c r="CR15" s="98">
        <v>0</v>
      </c>
      <c r="CS15" s="98">
        <v>0</v>
      </c>
      <c r="CT15" s="98">
        <v>0</v>
      </c>
      <c r="CU15" s="98">
        <v>0</v>
      </c>
      <c r="CV15" s="98">
        <v>0</v>
      </c>
      <c r="CW15" s="98">
        <v>0</v>
      </c>
      <c r="CX15" s="98">
        <v>0</v>
      </c>
      <c r="CY15" s="98">
        <v>0</v>
      </c>
      <c r="CZ15" s="98">
        <v>0</v>
      </c>
      <c r="DA15" s="98">
        <v>0</v>
      </c>
      <c r="DB15" s="98">
        <v>0</v>
      </c>
      <c r="DC15" s="98">
        <v>0</v>
      </c>
      <c r="DD15" s="98">
        <v>0</v>
      </c>
      <c r="DE15" s="98">
        <v>0</v>
      </c>
      <c r="DF15" s="98">
        <v>0</v>
      </c>
      <c r="DG15" s="98">
        <v>0</v>
      </c>
      <c r="DH15" s="98">
        <v>0</v>
      </c>
    </row>
    <row r="16" ht="20.1" customHeight="1" spans="1:112">
      <c r="A16" s="114" t="s">
        <v>85</v>
      </c>
      <c r="B16" s="114" t="s">
        <v>86</v>
      </c>
      <c r="C16" s="114" t="s">
        <v>115</v>
      </c>
      <c r="D16" s="114" t="s">
        <v>116</v>
      </c>
      <c r="E16" s="98">
        <f t="shared" si="0"/>
        <v>24015962</v>
      </c>
      <c r="F16" s="98">
        <v>2721052</v>
      </c>
      <c r="G16" s="98">
        <v>1238304</v>
      </c>
      <c r="H16" s="98">
        <v>657192</v>
      </c>
      <c r="I16" s="98">
        <v>64715</v>
      </c>
      <c r="J16" s="98">
        <v>0</v>
      </c>
      <c r="K16" s="98">
        <v>363504</v>
      </c>
      <c r="L16" s="98">
        <v>0</v>
      </c>
      <c r="M16" s="98">
        <v>0</v>
      </c>
      <c r="N16" s="98">
        <v>0</v>
      </c>
      <c r="O16" s="98">
        <v>0</v>
      </c>
      <c r="P16" s="98">
        <v>133337</v>
      </c>
      <c r="Q16" s="98">
        <v>0</v>
      </c>
      <c r="R16" s="98">
        <v>0</v>
      </c>
      <c r="S16" s="98">
        <v>264000</v>
      </c>
      <c r="T16" s="98">
        <v>8236630</v>
      </c>
      <c r="U16" s="98">
        <v>444000</v>
      </c>
      <c r="V16" s="98">
        <v>170000</v>
      </c>
      <c r="W16" s="98">
        <v>0</v>
      </c>
      <c r="X16" s="98">
        <v>0</v>
      </c>
      <c r="Y16" s="98">
        <v>800</v>
      </c>
      <c r="Z16" s="98">
        <v>24050</v>
      </c>
      <c r="AA16" s="98">
        <v>66350</v>
      </c>
      <c r="AB16" s="98">
        <v>0</v>
      </c>
      <c r="AC16" s="98">
        <v>0</v>
      </c>
      <c r="AD16" s="98">
        <v>335000</v>
      </c>
      <c r="AE16" s="98">
        <v>0</v>
      </c>
      <c r="AF16" s="98">
        <v>18000</v>
      </c>
      <c r="AG16" s="98">
        <v>0</v>
      </c>
      <c r="AH16" s="98">
        <v>5000</v>
      </c>
      <c r="AI16" s="98">
        <v>9101</v>
      </c>
      <c r="AJ16" s="98">
        <v>27000</v>
      </c>
      <c r="AK16" s="98">
        <v>0</v>
      </c>
      <c r="AL16" s="98">
        <v>0</v>
      </c>
      <c r="AM16" s="98">
        <v>0</v>
      </c>
      <c r="AN16" s="98">
        <v>335800</v>
      </c>
      <c r="AO16" s="98">
        <v>0</v>
      </c>
      <c r="AP16" s="98">
        <v>24302</v>
      </c>
      <c r="AQ16" s="98">
        <v>40503</v>
      </c>
      <c r="AR16" s="98">
        <v>0</v>
      </c>
      <c r="AS16" s="98">
        <v>135200</v>
      </c>
      <c r="AT16" s="98">
        <v>0</v>
      </c>
      <c r="AU16" s="98">
        <v>6601524</v>
      </c>
      <c r="AV16" s="98">
        <v>12758280</v>
      </c>
      <c r="AW16" s="98">
        <v>0</v>
      </c>
      <c r="AX16" s="98">
        <v>0</v>
      </c>
      <c r="AY16" s="98">
        <v>0</v>
      </c>
      <c r="AZ16" s="98">
        <v>0</v>
      </c>
      <c r="BA16" s="98">
        <v>11877180</v>
      </c>
      <c r="BB16" s="98">
        <v>0</v>
      </c>
      <c r="BC16" s="98">
        <v>0</v>
      </c>
      <c r="BD16" s="98">
        <v>0</v>
      </c>
      <c r="BE16" s="98">
        <v>500300</v>
      </c>
      <c r="BF16" s="98">
        <v>0</v>
      </c>
      <c r="BG16" s="98">
        <v>38400</v>
      </c>
      <c r="BH16" s="98">
        <v>342400</v>
      </c>
      <c r="BI16" s="98">
        <v>0</v>
      </c>
      <c r="BJ16" s="98">
        <v>0</v>
      </c>
      <c r="BK16" s="98">
        <v>0</v>
      </c>
      <c r="BL16" s="98">
        <v>0</v>
      </c>
      <c r="BM16" s="98">
        <v>0</v>
      </c>
      <c r="BN16" s="98">
        <v>0</v>
      </c>
      <c r="BO16" s="98">
        <v>0</v>
      </c>
      <c r="BP16" s="98">
        <v>0</v>
      </c>
      <c r="BQ16" s="98">
        <v>0</v>
      </c>
      <c r="BR16" s="98">
        <v>0</v>
      </c>
      <c r="BS16" s="98">
        <v>0</v>
      </c>
      <c r="BT16" s="98">
        <v>0</v>
      </c>
      <c r="BU16" s="98">
        <v>0</v>
      </c>
      <c r="BV16" s="98">
        <v>0</v>
      </c>
      <c r="BW16" s="98">
        <v>0</v>
      </c>
      <c r="BX16" s="98">
        <v>0</v>
      </c>
      <c r="BY16" s="98">
        <v>0</v>
      </c>
      <c r="BZ16" s="98">
        <v>0</v>
      </c>
      <c r="CA16" s="98">
        <v>100000</v>
      </c>
      <c r="CB16" s="98">
        <v>0</v>
      </c>
      <c r="CC16" s="98">
        <v>100000</v>
      </c>
      <c r="CD16" s="98">
        <v>0</v>
      </c>
      <c r="CE16" s="98">
        <v>0</v>
      </c>
      <c r="CF16" s="98">
        <v>0</v>
      </c>
      <c r="CG16" s="98">
        <v>0</v>
      </c>
      <c r="CH16" s="98">
        <v>0</v>
      </c>
      <c r="CI16" s="98">
        <v>0</v>
      </c>
      <c r="CJ16" s="98">
        <v>0</v>
      </c>
      <c r="CK16" s="98">
        <v>0</v>
      </c>
      <c r="CL16" s="98">
        <v>0</v>
      </c>
      <c r="CM16" s="98">
        <v>0</v>
      </c>
      <c r="CN16" s="98">
        <v>0</v>
      </c>
      <c r="CO16" s="98">
        <v>0</v>
      </c>
      <c r="CP16" s="98">
        <v>0</v>
      </c>
      <c r="CQ16" s="98">
        <v>0</v>
      </c>
      <c r="CR16" s="98">
        <v>0</v>
      </c>
      <c r="CS16" s="98">
        <v>0</v>
      </c>
      <c r="CT16" s="98">
        <v>0</v>
      </c>
      <c r="CU16" s="98">
        <v>200000</v>
      </c>
      <c r="CV16" s="98">
        <v>0</v>
      </c>
      <c r="CW16" s="98">
        <v>0</v>
      </c>
      <c r="CX16" s="98">
        <v>0</v>
      </c>
      <c r="CY16" s="98">
        <v>0</v>
      </c>
      <c r="CZ16" s="98">
        <v>200000</v>
      </c>
      <c r="DA16" s="98">
        <v>0</v>
      </c>
      <c r="DB16" s="98">
        <v>0</v>
      </c>
      <c r="DC16" s="98">
        <v>0</v>
      </c>
      <c r="DD16" s="98">
        <v>0</v>
      </c>
      <c r="DE16" s="98">
        <v>0</v>
      </c>
      <c r="DF16" s="98">
        <v>0</v>
      </c>
      <c r="DG16" s="98">
        <v>0</v>
      </c>
      <c r="DH16" s="98">
        <v>0</v>
      </c>
    </row>
    <row r="17" ht="20.1" customHeight="1" spans="1:112">
      <c r="A17" s="114" t="s">
        <v>85</v>
      </c>
      <c r="B17" s="114" t="s">
        <v>86</v>
      </c>
      <c r="C17" s="114" t="s">
        <v>95</v>
      </c>
      <c r="D17" s="114" t="s">
        <v>96</v>
      </c>
      <c r="E17" s="98">
        <f t="shared" si="0"/>
        <v>100000</v>
      </c>
      <c r="F17" s="98">
        <v>0</v>
      </c>
      <c r="G17" s="98">
        <v>0</v>
      </c>
      <c r="H17" s="98">
        <v>0</v>
      </c>
      <c r="I17" s="98">
        <v>0</v>
      </c>
      <c r="J17" s="98">
        <v>0</v>
      </c>
      <c r="K17" s="98">
        <v>0</v>
      </c>
      <c r="L17" s="98">
        <v>0</v>
      </c>
      <c r="M17" s="98">
        <v>0</v>
      </c>
      <c r="N17" s="98">
        <v>0</v>
      </c>
      <c r="O17" s="98">
        <v>0</v>
      </c>
      <c r="P17" s="98">
        <v>0</v>
      </c>
      <c r="Q17" s="98">
        <v>0</v>
      </c>
      <c r="R17" s="98">
        <v>0</v>
      </c>
      <c r="S17" s="98">
        <v>0</v>
      </c>
      <c r="T17" s="98">
        <v>100000</v>
      </c>
      <c r="U17" s="98">
        <v>0</v>
      </c>
      <c r="V17" s="98">
        <v>0</v>
      </c>
      <c r="W17" s="98">
        <v>0</v>
      </c>
      <c r="X17" s="98">
        <v>0</v>
      </c>
      <c r="Y17" s="98">
        <v>0</v>
      </c>
      <c r="Z17" s="98">
        <v>0</v>
      </c>
      <c r="AA17" s="98">
        <v>0</v>
      </c>
      <c r="AB17" s="98">
        <v>0</v>
      </c>
      <c r="AC17" s="98">
        <v>0</v>
      </c>
      <c r="AD17" s="98">
        <v>100000</v>
      </c>
      <c r="AE17" s="98">
        <v>0</v>
      </c>
      <c r="AF17" s="98">
        <v>0</v>
      </c>
      <c r="AG17" s="98">
        <v>0</v>
      </c>
      <c r="AH17" s="98">
        <v>0</v>
      </c>
      <c r="AI17" s="98">
        <v>0</v>
      </c>
      <c r="AJ17" s="98">
        <v>0</v>
      </c>
      <c r="AK17" s="98">
        <v>0</v>
      </c>
      <c r="AL17" s="98">
        <v>0</v>
      </c>
      <c r="AM17" s="98">
        <v>0</v>
      </c>
      <c r="AN17" s="98">
        <v>0</v>
      </c>
      <c r="AO17" s="98">
        <v>0</v>
      </c>
      <c r="AP17" s="98">
        <v>0</v>
      </c>
      <c r="AQ17" s="98">
        <v>0</v>
      </c>
      <c r="AR17" s="98">
        <v>0</v>
      </c>
      <c r="AS17" s="98">
        <v>0</v>
      </c>
      <c r="AT17" s="98">
        <v>0</v>
      </c>
      <c r="AU17" s="98">
        <v>0</v>
      </c>
      <c r="AV17" s="98">
        <v>0</v>
      </c>
      <c r="AW17" s="98">
        <v>0</v>
      </c>
      <c r="AX17" s="98">
        <v>0</v>
      </c>
      <c r="AY17" s="98">
        <v>0</v>
      </c>
      <c r="AZ17" s="98">
        <v>0</v>
      </c>
      <c r="BA17" s="98">
        <v>0</v>
      </c>
      <c r="BB17" s="98">
        <v>0</v>
      </c>
      <c r="BC17" s="98">
        <v>0</v>
      </c>
      <c r="BD17" s="98">
        <v>0</v>
      </c>
      <c r="BE17" s="98">
        <v>0</v>
      </c>
      <c r="BF17" s="98">
        <v>0</v>
      </c>
      <c r="BG17" s="98">
        <v>0</v>
      </c>
      <c r="BH17" s="98">
        <v>0</v>
      </c>
      <c r="BI17" s="98">
        <v>0</v>
      </c>
      <c r="BJ17" s="98">
        <v>0</v>
      </c>
      <c r="BK17" s="98">
        <v>0</v>
      </c>
      <c r="BL17" s="98">
        <v>0</v>
      </c>
      <c r="BM17" s="98">
        <v>0</v>
      </c>
      <c r="BN17" s="98">
        <v>0</v>
      </c>
      <c r="BO17" s="98">
        <v>0</v>
      </c>
      <c r="BP17" s="98">
        <v>0</v>
      </c>
      <c r="BQ17" s="98">
        <v>0</v>
      </c>
      <c r="BR17" s="98">
        <v>0</v>
      </c>
      <c r="BS17" s="98">
        <v>0</v>
      </c>
      <c r="BT17" s="98">
        <v>0</v>
      </c>
      <c r="BU17" s="98">
        <v>0</v>
      </c>
      <c r="BV17" s="98">
        <v>0</v>
      </c>
      <c r="BW17" s="98">
        <v>0</v>
      </c>
      <c r="BX17" s="98">
        <v>0</v>
      </c>
      <c r="BY17" s="98">
        <v>0</v>
      </c>
      <c r="BZ17" s="98">
        <v>0</v>
      </c>
      <c r="CA17" s="98">
        <v>0</v>
      </c>
      <c r="CB17" s="98">
        <v>0</v>
      </c>
      <c r="CC17" s="98">
        <v>0</v>
      </c>
      <c r="CD17" s="98">
        <v>0</v>
      </c>
      <c r="CE17" s="98">
        <v>0</v>
      </c>
      <c r="CF17" s="98">
        <v>0</v>
      </c>
      <c r="CG17" s="98">
        <v>0</v>
      </c>
      <c r="CH17" s="98">
        <v>0</v>
      </c>
      <c r="CI17" s="98">
        <v>0</v>
      </c>
      <c r="CJ17" s="98">
        <v>0</v>
      </c>
      <c r="CK17" s="98">
        <v>0</v>
      </c>
      <c r="CL17" s="98">
        <v>0</v>
      </c>
      <c r="CM17" s="98">
        <v>0</v>
      </c>
      <c r="CN17" s="98">
        <v>0</v>
      </c>
      <c r="CO17" s="98">
        <v>0</v>
      </c>
      <c r="CP17" s="98">
        <v>0</v>
      </c>
      <c r="CQ17" s="98">
        <v>0</v>
      </c>
      <c r="CR17" s="98">
        <v>0</v>
      </c>
      <c r="CS17" s="98">
        <v>0</v>
      </c>
      <c r="CT17" s="98">
        <v>0</v>
      </c>
      <c r="CU17" s="98">
        <v>0</v>
      </c>
      <c r="CV17" s="98">
        <v>0</v>
      </c>
      <c r="CW17" s="98">
        <v>0</v>
      </c>
      <c r="CX17" s="98">
        <v>0</v>
      </c>
      <c r="CY17" s="98">
        <v>0</v>
      </c>
      <c r="CZ17" s="98">
        <v>0</v>
      </c>
      <c r="DA17" s="98">
        <v>0</v>
      </c>
      <c r="DB17" s="98">
        <v>0</v>
      </c>
      <c r="DC17" s="98">
        <v>0</v>
      </c>
      <c r="DD17" s="98">
        <v>0</v>
      </c>
      <c r="DE17" s="98">
        <v>0</v>
      </c>
      <c r="DF17" s="98">
        <v>0</v>
      </c>
      <c r="DG17" s="98">
        <v>0</v>
      </c>
      <c r="DH17" s="98">
        <v>0</v>
      </c>
    </row>
    <row r="18" ht="20.1" customHeight="1" spans="1:112">
      <c r="A18" s="114" t="s">
        <v>85</v>
      </c>
      <c r="B18" s="114" t="s">
        <v>86</v>
      </c>
      <c r="C18" s="114" t="s">
        <v>97</v>
      </c>
      <c r="D18" s="114" t="s">
        <v>98</v>
      </c>
      <c r="E18" s="98">
        <f t="shared" si="0"/>
        <v>1347170</v>
      </c>
      <c r="F18" s="98">
        <v>1149170</v>
      </c>
      <c r="G18" s="98">
        <v>612432</v>
      </c>
      <c r="H18" s="98">
        <v>21768</v>
      </c>
      <c r="I18" s="98">
        <v>0</v>
      </c>
      <c r="J18" s="98">
        <v>0</v>
      </c>
      <c r="K18" s="98">
        <v>508116</v>
      </c>
      <c r="L18" s="98">
        <v>0</v>
      </c>
      <c r="M18" s="98">
        <v>0</v>
      </c>
      <c r="N18" s="98">
        <v>0</v>
      </c>
      <c r="O18" s="98">
        <v>0</v>
      </c>
      <c r="P18" s="98">
        <v>6854</v>
      </c>
      <c r="Q18" s="98">
        <v>0</v>
      </c>
      <c r="R18" s="98">
        <v>0</v>
      </c>
      <c r="S18" s="98">
        <v>0</v>
      </c>
      <c r="T18" s="98">
        <v>198000</v>
      </c>
      <c r="U18" s="98">
        <v>36000</v>
      </c>
      <c r="V18" s="98">
        <v>0</v>
      </c>
      <c r="W18" s="98">
        <v>0</v>
      </c>
      <c r="X18" s="98">
        <v>0</v>
      </c>
      <c r="Y18" s="98">
        <v>0</v>
      </c>
      <c r="Z18" s="98">
        <v>9900</v>
      </c>
      <c r="AA18" s="98">
        <v>24300</v>
      </c>
      <c r="AB18" s="98">
        <v>0</v>
      </c>
      <c r="AC18" s="98">
        <v>0</v>
      </c>
      <c r="AD18" s="98">
        <v>90000</v>
      </c>
      <c r="AE18" s="98">
        <v>0</v>
      </c>
      <c r="AF18" s="98">
        <v>19800</v>
      </c>
      <c r="AG18" s="98">
        <v>0</v>
      </c>
      <c r="AH18" s="98">
        <v>0</v>
      </c>
      <c r="AI18" s="98">
        <v>0</v>
      </c>
      <c r="AJ18" s="98">
        <v>18000</v>
      </c>
      <c r="AK18" s="98">
        <v>0</v>
      </c>
      <c r="AL18" s="98">
        <v>0</v>
      </c>
      <c r="AM18" s="98">
        <v>0</v>
      </c>
      <c r="AN18" s="98">
        <v>0</v>
      </c>
      <c r="AO18" s="98">
        <v>0</v>
      </c>
      <c r="AP18" s="98">
        <v>0</v>
      </c>
      <c r="AQ18" s="98">
        <v>0</v>
      </c>
      <c r="AR18" s="98">
        <v>0</v>
      </c>
      <c r="AS18" s="98">
        <v>0</v>
      </c>
      <c r="AT18" s="98">
        <v>0</v>
      </c>
      <c r="AU18" s="98">
        <v>0</v>
      </c>
      <c r="AV18" s="98">
        <v>0</v>
      </c>
      <c r="AW18" s="98">
        <v>0</v>
      </c>
      <c r="AX18" s="98">
        <v>0</v>
      </c>
      <c r="AY18" s="98">
        <v>0</v>
      </c>
      <c r="AZ18" s="98">
        <v>0</v>
      </c>
      <c r="BA18" s="98">
        <v>0</v>
      </c>
      <c r="BB18" s="98">
        <v>0</v>
      </c>
      <c r="BC18" s="98">
        <v>0</v>
      </c>
      <c r="BD18" s="98">
        <v>0</v>
      </c>
      <c r="BE18" s="98">
        <v>0</v>
      </c>
      <c r="BF18" s="98">
        <v>0</v>
      </c>
      <c r="BG18" s="98">
        <v>0</v>
      </c>
      <c r="BH18" s="98">
        <v>0</v>
      </c>
      <c r="BI18" s="98">
        <v>0</v>
      </c>
      <c r="BJ18" s="98">
        <v>0</v>
      </c>
      <c r="BK18" s="98">
        <v>0</v>
      </c>
      <c r="BL18" s="98">
        <v>0</v>
      </c>
      <c r="BM18" s="98">
        <v>0</v>
      </c>
      <c r="BN18" s="98">
        <v>0</v>
      </c>
      <c r="BO18" s="98">
        <v>0</v>
      </c>
      <c r="BP18" s="98">
        <v>0</v>
      </c>
      <c r="BQ18" s="98">
        <v>0</v>
      </c>
      <c r="BR18" s="98">
        <v>0</v>
      </c>
      <c r="BS18" s="98">
        <v>0</v>
      </c>
      <c r="BT18" s="98">
        <v>0</v>
      </c>
      <c r="BU18" s="98">
        <v>0</v>
      </c>
      <c r="BV18" s="98">
        <v>0</v>
      </c>
      <c r="BW18" s="98">
        <v>0</v>
      </c>
      <c r="BX18" s="98">
        <v>0</v>
      </c>
      <c r="BY18" s="98">
        <v>0</v>
      </c>
      <c r="BZ18" s="98">
        <v>0</v>
      </c>
      <c r="CA18" s="98">
        <v>0</v>
      </c>
      <c r="CB18" s="98">
        <v>0</v>
      </c>
      <c r="CC18" s="98">
        <v>0</v>
      </c>
      <c r="CD18" s="98">
        <v>0</v>
      </c>
      <c r="CE18" s="98">
        <v>0</v>
      </c>
      <c r="CF18" s="98">
        <v>0</v>
      </c>
      <c r="CG18" s="98">
        <v>0</v>
      </c>
      <c r="CH18" s="98">
        <v>0</v>
      </c>
      <c r="CI18" s="98">
        <v>0</v>
      </c>
      <c r="CJ18" s="98">
        <v>0</v>
      </c>
      <c r="CK18" s="98">
        <v>0</v>
      </c>
      <c r="CL18" s="98">
        <v>0</v>
      </c>
      <c r="CM18" s="98">
        <v>0</v>
      </c>
      <c r="CN18" s="98">
        <v>0</v>
      </c>
      <c r="CO18" s="98">
        <v>0</v>
      </c>
      <c r="CP18" s="98">
        <v>0</v>
      </c>
      <c r="CQ18" s="98">
        <v>0</v>
      </c>
      <c r="CR18" s="98">
        <v>0</v>
      </c>
      <c r="CS18" s="98">
        <v>0</v>
      </c>
      <c r="CT18" s="98">
        <v>0</v>
      </c>
      <c r="CU18" s="98">
        <v>0</v>
      </c>
      <c r="CV18" s="98">
        <v>0</v>
      </c>
      <c r="CW18" s="98">
        <v>0</v>
      </c>
      <c r="CX18" s="98">
        <v>0</v>
      </c>
      <c r="CY18" s="98">
        <v>0</v>
      </c>
      <c r="CZ18" s="98">
        <v>0</v>
      </c>
      <c r="DA18" s="98">
        <v>0</v>
      </c>
      <c r="DB18" s="98">
        <v>0</v>
      </c>
      <c r="DC18" s="98">
        <v>0</v>
      </c>
      <c r="DD18" s="98">
        <v>0</v>
      </c>
      <c r="DE18" s="98">
        <v>0</v>
      </c>
      <c r="DF18" s="98">
        <v>0</v>
      </c>
      <c r="DG18" s="98">
        <v>0</v>
      </c>
      <c r="DH18" s="98">
        <v>0</v>
      </c>
    </row>
    <row r="19" ht="20.1" customHeight="1" spans="1:112">
      <c r="A19" s="114" t="s">
        <v>85</v>
      </c>
      <c r="B19" s="114" t="s">
        <v>86</v>
      </c>
      <c r="C19" s="114" t="s">
        <v>99</v>
      </c>
      <c r="D19" s="114" t="s">
        <v>100</v>
      </c>
      <c r="E19" s="98">
        <f t="shared" si="0"/>
        <v>100000</v>
      </c>
      <c r="F19" s="98">
        <v>0</v>
      </c>
      <c r="G19" s="98">
        <v>0</v>
      </c>
      <c r="H19" s="98">
        <v>0</v>
      </c>
      <c r="I19" s="98">
        <v>0</v>
      </c>
      <c r="J19" s="98">
        <v>0</v>
      </c>
      <c r="K19" s="98">
        <v>0</v>
      </c>
      <c r="L19" s="98">
        <v>0</v>
      </c>
      <c r="M19" s="98">
        <v>0</v>
      </c>
      <c r="N19" s="98">
        <v>0</v>
      </c>
      <c r="O19" s="98">
        <v>0</v>
      </c>
      <c r="P19" s="98">
        <v>0</v>
      </c>
      <c r="Q19" s="98">
        <v>0</v>
      </c>
      <c r="R19" s="98">
        <v>0</v>
      </c>
      <c r="S19" s="98">
        <v>0</v>
      </c>
      <c r="T19" s="98">
        <v>100000</v>
      </c>
      <c r="U19" s="98">
        <v>0</v>
      </c>
      <c r="V19" s="98">
        <v>0</v>
      </c>
      <c r="W19" s="98">
        <v>0</v>
      </c>
      <c r="X19" s="98">
        <v>0</v>
      </c>
      <c r="Y19" s="98">
        <v>0</v>
      </c>
      <c r="Z19" s="98">
        <v>0</v>
      </c>
      <c r="AA19" s="98">
        <v>0</v>
      </c>
      <c r="AB19" s="98">
        <v>0</v>
      </c>
      <c r="AC19" s="98">
        <v>0</v>
      </c>
      <c r="AD19" s="98">
        <v>0</v>
      </c>
      <c r="AE19" s="98">
        <v>0</v>
      </c>
      <c r="AF19" s="98">
        <v>0</v>
      </c>
      <c r="AG19" s="98">
        <v>0</v>
      </c>
      <c r="AH19" s="98">
        <v>0</v>
      </c>
      <c r="AI19" s="98">
        <v>0</v>
      </c>
      <c r="AJ19" s="98">
        <v>0</v>
      </c>
      <c r="AK19" s="98">
        <v>0</v>
      </c>
      <c r="AL19" s="98">
        <v>0</v>
      </c>
      <c r="AM19" s="98">
        <v>0</v>
      </c>
      <c r="AN19" s="98">
        <v>0</v>
      </c>
      <c r="AO19" s="98">
        <v>0</v>
      </c>
      <c r="AP19" s="98">
        <v>0</v>
      </c>
      <c r="AQ19" s="98">
        <v>0</v>
      </c>
      <c r="AR19" s="98">
        <v>0</v>
      </c>
      <c r="AS19" s="98">
        <v>0</v>
      </c>
      <c r="AT19" s="98">
        <v>0</v>
      </c>
      <c r="AU19" s="98">
        <v>100000</v>
      </c>
      <c r="AV19" s="98">
        <v>0</v>
      </c>
      <c r="AW19" s="98">
        <v>0</v>
      </c>
      <c r="AX19" s="98">
        <v>0</v>
      </c>
      <c r="AY19" s="98">
        <v>0</v>
      </c>
      <c r="AZ19" s="98">
        <v>0</v>
      </c>
      <c r="BA19" s="98">
        <v>0</v>
      </c>
      <c r="BB19" s="98">
        <v>0</v>
      </c>
      <c r="BC19" s="98">
        <v>0</v>
      </c>
      <c r="BD19" s="98">
        <v>0</v>
      </c>
      <c r="BE19" s="98">
        <v>0</v>
      </c>
      <c r="BF19" s="98">
        <v>0</v>
      </c>
      <c r="BG19" s="98">
        <v>0</v>
      </c>
      <c r="BH19" s="98">
        <v>0</v>
      </c>
      <c r="BI19" s="98">
        <v>0</v>
      </c>
      <c r="BJ19" s="98">
        <v>0</v>
      </c>
      <c r="BK19" s="98">
        <v>0</v>
      </c>
      <c r="BL19" s="98">
        <v>0</v>
      </c>
      <c r="BM19" s="98">
        <v>0</v>
      </c>
      <c r="BN19" s="98">
        <v>0</v>
      </c>
      <c r="BO19" s="98">
        <v>0</v>
      </c>
      <c r="BP19" s="98">
        <v>0</v>
      </c>
      <c r="BQ19" s="98">
        <v>0</v>
      </c>
      <c r="BR19" s="98">
        <v>0</v>
      </c>
      <c r="BS19" s="98">
        <v>0</v>
      </c>
      <c r="BT19" s="98">
        <v>0</v>
      </c>
      <c r="BU19" s="98">
        <v>0</v>
      </c>
      <c r="BV19" s="98">
        <v>0</v>
      </c>
      <c r="BW19" s="98">
        <v>0</v>
      </c>
      <c r="BX19" s="98">
        <v>0</v>
      </c>
      <c r="BY19" s="98">
        <v>0</v>
      </c>
      <c r="BZ19" s="98">
        <v>0</v>
      </c>
      <c r="CA19" s="98">
        <v>0</v>
      </c>
      <c r="CB19" s="98">
        <v>0</v>
      </c>
      <c r="CC19" s="98">
        <v>0</v>
      </c>
      <c r="CD19" s="98">
        <v>0</v>
      </c>
      <c r="CE19" s="98">
        <v>0</v>
      </c>
      <c r="CF19" s="98">
        <v>0</v>
      </c>
      <c r="CG19" s="98">
        <v>0</v>
      </c>
      <c r="CH19" s="98">
        <v>0</v>
      </c>
      <c r="CI19" s="98">
        <v>0</v>
      </c>
      <c r="CJ19" s="98">
        <v>0</v>
      </c>
      <c r="CK19" s="98">
        <v>0</v>
      </c>
      <c r="CL19" s="98">
        <v>0</v>
      </c>
      <c r="CM19" s="98">
        <v>0</v>
      </c>
      <c r="CN19" s="98">
        <v>0</v>
      </c>
      <c r="CO19" s="98">
        <v>0</v>
      </c>
      <c r="CP19" s="98">
        <v>0</v>
      </c>
      <c r="CQ19" s="98">
        <v>0</v>
      </c>
      <c r="CR19" s="98">
        <v>0</v>
      </c>
      <c r="CS19" s="98">
        <v>0</v>
      </c>
      <c r="CT19" s="98">
        <v>0</v>
      </c>
      <c r="CU19" s="98">
        <v>0</v>
      </c>
      <c r="CV19" s="98">
        <v>0</v>
      </c>
      <c r="CW19" s="98">
        <v>0</v>
      </c>
      <c r="CX19" s="98">
        <v>0</v>
      </c>
      <c r="CY19" s="98">
        <v>0</v>
      </c>
      <c r="CZ19" s="98">
        <v>0</v>
      </c>
      <c r="DA19" s="98">
        <v>0</v>
      </c>
      <c r="DB19" s="98">
        <v>0</v>
      </c>
      <c r="DC19" s="98">
        <v>0</v>
      </c>
      <c r="DD19" s="98">
        <v>0</v>
      </c>
      <c r="DE19" s="98">
        <v>0</v>
      </c>
      <c r="DF19" s="98">
        <v>0</v>
      </c>
      <c r="DG19" s="98">
        <v>0</v>
      </c>
      <c r="DH19" s="98">
        <v>0</v>
      </c>
    </row>
    <row r="20" ht="20.1" customHeight="1" spans="1:112">
      <c r="A20" s="114" t="s">
        <v>82</v>
      </c>
      <c r="B20" s="114" t="s">
        <v>82</v>
      </c>
      <c r="C20" s="114" t="s">
        <v>82</v>
      </c>
      <c r="D20" s="114" t="s">
        <v>327</v>
      </c>
      <c r="E20" s="98">
        <f t="shared" si="0"/>
        <v>817052</v>
      </c>
      <c r="F20" s="98">
        <v>807092</v>
      </c>
      <c r="G20" s="98">
        <v>0</v>
      </c>
      <c r="H20" s="98">
        <v>0</v>
      </c>
      <c r="I20" s="98">
        <v>0</v>
      </c>
      <c r="J20" s="98">
        <v>0</v>
      </c>
      <c r="K20" s="98">
        <v>0</v>
      </c>
      <c r="L20" s="98">
        <v>807092</v>
      </c>
      <c r="M20" s="98">
        <v>0</v>
      </c>
      <c r="N20" s="98">
        <v>0</v>
      </c>
      <c r="O20" s="98">
        <v>0</v>
      </c>
      <c r="P20" s="98">
        <v>0</v>
      </c>
      <c r="Q20" s="98">
        <v>0</v>
      </c>
      <c r="R20" s="98">
        <v>0</v>
      </c>
      <c r="S20" s="98">
        <v>0</v>
      </c>
      <c r="T20" s="98">
        <v>0</v>
      </c>
      <c r="U20" s="98">
        <v>0</v>
      </c>
      <c r="V20" s="98">
        <v>0</v>
      </c>
      <c r="W20" s="98">
        <v>0</v>
      </c>
      <c r="X20" s="98">
        <v>0</v>
      </c>
      <c r="Y20" s="98">
        <v>0</v>
      </c>
      <c r="Z20" s="98">
        <v>0</v>
      </c>
      <c r="AA20" s="98">
        <v>0</v>
      </c>
      <c r="AB20" s="98">
        <v>0</v>
      </c>
      <c r="AC20" s="98">
        <v>0</v>
      </c>
      <c r="AD20" s="98">
        <v>0</v>
      </c>
      <c r="AE20" s="98">
        <v>0</v>
      </c>
      <c r="AF20" s="98">
        <v>0</v>
      </c>
      <c r="AG20" s="98">
        <v>0</v>
      </c>
      <c r="AH20" s="98">
        <v>0</v>
      </c>
      <c r="AI20" s="98">
        <v>0</v>
      </c>
      <c r="AJ20" s="98">
        <v>0</v>
      </c>
      <c r="AK20" s="98">
        <v>0</v>
      </c>
      <c r="AL20" s="98">
        <v>0</v>
      </c>
      <c r="AM20" s="98">
        <v>0</v>
      </c>
      <c r="AN20" s="98">
        <v>0</v>
      </c>
      <c r="AO20" s="98">
        <v>0</v>
      </c>
      <c r="AP20" s="98">
        <v>0</v>
      </c>
      <c r="AQ20" s="98">
        <v>0</v>
      </c>
      <c r="AR20" s="98">
        <v>0</v>
      </c>
      <c r="AS20" s="98">
        <v>0</v>
      </c>
      <c r="AT20" s="98">
        <v>0</v>
      </c>
      <c r="AU20" s="98">
        <v>0</v>
      </c>
      <c r="AV20" s="98">
        <v>9960</v>
      </c>
      <c r="AW20" s="98">
        <v>0</v>
      </c>
      <c r="AX20" s="98">
        <v>0</v>
      </c>
      <c r="AY20" s="98">
        <v>0</v>
      </c>
      <c r="AZ20" s="98">
        <v>0</v>
      </c>
      <c r="BA20" s="98">
        <v>9960</v>
      </c>
      <c r="BB20" s="98">
        <v>0</v>
      </c>
      <c r="BC20" s="98">
        <v>0</v>
      </c>
      <c r="BD20" s="98">
        <v>0</v>
      </c>
      <c r="BE20" s="98">
        <v>0</v>
      </c>
      <c r="BF20" s="98">
        <v>0</v>
      </c>
      <c r="BG20" s="98">
        <v>0</v>
      </c>
      <c r="BH20" s="98">
        <v>0</v>
      </c>
      <c r="BI20" s="98">
        <v>0</v>
      </c>
      <c r="BJ20" s="98">
        <v>0</v>
      </c>
      <c r="BK20" s="98">
        <v>0</v>
      </c>
      <c r="BL20" s="98">
        <v>0</v>
      </c>
      <c r="BM20" s="98">
        <v>0</v>
      </c>
      <c r="BN20" s="98">
        <v>0</v>
      </c>
      <c r="BO20" s="98">
        <v>0</v>
      </c>
      <c r="BP20" s="98">
        <v>0</v>
      </c>
      <c r="BQ20" s="98">
        <v>0</v>
      </c>
      <c r="BR20" s="98">
        <v>0</v>
      </c>
      <c r="BS20" s="98">
        <v>0</v>
      </c>
      <c r="BT20" s="98">
        <v>0</v>
      </c>
      <c r="BU20" s="98">
        <v>0</v>
      </c>
      <c r="BV20" s="98">
        <v>0</v>
      </c>
      <c r="BW20" s="98">
        <v>0</v>
      </c>
      <c r="BX20" s="98">
        <v>0</v>
      </c>
      <c r="BY20" s="98">
        <v>0</v>
      </c>
      <c r="BZ20" s="98">
        <v>0</v>
      </c>
      <c r="CA20" s="98">
        <v>0</v>
      </c>
      <c r="CB20" s="98">
        <v>0</v>
      </c>
      <c r="CC20" s="98">
        <v>0</v>
      </c>
      <c r="CD20" s="98">
        <v>0</v>
      </c>
      <c r="CE20" s="98">
        <v>0</v>
      </c>
      <c r="CF20" s="98">
        <v>0</v>
      </c>
      <c r="CG20" s="98">
        <v>0</v>
      </c>
      <c r="CH20" s="98">
        <v>0</v>
      </c>
      <c r="CI20" s="98">
        <v>0</v>
      </c>
      <c r="CJ20" s="98">
        <v>0</v>
      </c>
      <c r="CK20" s="98">
        <v>0</v>
      </c>
      <c r="CL20" s="98">
        <v>0</v>
      </c>
      <c r="CM20" s="98">
        <v>0</v>
      </c>
      <c r="CN20" s="98">
        <v>0</v>
      </c>
      <c r="CO20" s="98">
        <v>0</v>
      </c>
      <c r="CP20" s="98">
        <v>0</v>
      </c>
      <c r="CQ20" s="98">
        <v>0</v>
      </c>
      <c r="CR20" s="98">
        <v>0</v>
      </c>
      <c r="CS20" s="98">
        <v>0</v>
      </c>
      <c r="CT20" s="98">
        <v>0</v>
      </c>
      <c r="CU20" s="98">
        <v>0</v>
      </c>
      <c r="CV20" s="98">
        <v>0</v>
      </c>
      <c r="CW20" s="98">
        <v>0</v>
      </c>
      <c r="CX20" s="98">
        <v>0</v>
      </c>
      <c r="CY20" s="98">
        <v>0</v>
      </c>
      <c r="CZ20" s="98">
        <v>0</v>
      </c>
      <c r="DA20" s="98">
        <v>0</v>
      </c>
      <c r="DB20" s="98">
        <v>0</v>
      </c>
      <c r="DC20" s="98">
        <v>0</v>
      </c>
      <c r="DD20" s="98">
        <v>0</v>
      </c>
      <c r="DE20" s="98">
        <v>0</v>
      </c>
      <c r="DF20" s="98">
        <v>0</v>
      </c>
      <c r="DG20" s="98">
        <v>0</v>
      </c>
      <c r="DH20" s="98">
        <v>0</v>
      </c>
    </row>
    <row r="21" ht="20.1" customHeight="1" spans="1:112">
      <c r="A21" s="114" t="s">
        <v>85</v>
      </c>
      <c r="B21" s="114" t="s">
        <v>101</v>
      </c>
      <c r="C21" s="114" t="s">
        <v>86</v>
      </c>
      <c r="D21" s="114" t="s">
        <v>102</v>
      </c>
      <c r="E21" s="98">
        <f t="shared" si="0"/>
        <v>9960</v>
      </c>
      <c r="F21" s="98">
        <v>0</v>
      </c>
      <c r="G21" s="98">
        <v>0</v>
      </c>
      <c r="H21" s="98">
        <v>0</v>
      </c>
      <c r="I21" s="98">
        <v>0</v>
      </c>
      <c r="J21" s="98">
        <v>0</v>
      </c>
      <c r="K21" s="98">
        <v>0</v>
      </c>
      <c r="L21" s="98">
        <v>0</v>
      </c>
      <c r="M21" s="98">
        <v>0</v>
      </c>
      <c r="N21" s="98">
        <v>0</v>
      </c>
      <c r="O21" s="98">
        <v>0</v>
      </c>
      <c r="P21" s="98">
        <v>0</v>
      </c>
      <c r="Q21" s="98">
        <v>0</v>
      </c>
      <c r="R21" s="98">
        <v>0</v>
      </c>
      <c r="S21" s="98">
        <v>0</v>
      </c>
      <c r="T21" s="98">
        <v>0</v>
      </c>
      <c r="U21" s="98">
        <v>0</v>
      </c>
      <c r="V21" s="98">
        <v>0</v>
      </c>
      <c r="W21" s="98">
        <v>0</v>
      </c>
      <c r="X21" s="98">
        <v>0</v>
      </c>
      <c r="Y21" s="98">
        <v>0</v>
      </c>
      <c r="Z21" s="98">
        <v>0</v>
      </c>
      <c r="AA21" s="98">
        <v>0</v>
      </c>
      <c r="AB21" s="98">
        <v>0</v>
      </c>
      <c r="AC21" s="98">
        <v>0</v>
      </c>
      <c r="AD21" s="98">
        <v>0</v>
      </c>
      <c r="AE21" s="98">
        <v>0</v>
      </c>
      <c r="AF21" s="98">
        <v>0</v>
      </c>
      <c r="AG21" s="98">
        <v>0</v>
      </c>
      <c r="AH21" s="98">
        <v>0</v>
      </c>
      <c r="AI21" s="98">
        <v>0</v>
      </c>
      <c r="AJ21" s="98">
        <v>0</v>
      </c>
      <c r="AK21" s="98">
        <v>0</v>
      </c>
      <c r="AL21" s="98">
        <v>0</v>
      </c>
      <c r="AM21" s="98">
        <v>0</v>
      </c>
      <c r="AN21" s="98">
        <v>0</v>
      </c>
      <c r="AO21" s="98">
        <v>0</v>
      </c>
      <c r="AP21" s="98">
        <v>0</v>
      </c>
      <c r="AQ21" s="98">
        <v>0</v>
      </c>
      <c r="AR21" s="98">
        <v>0</v>
      </c>
      <c r="AS21" s="98">
        <v>0</v>
      </c>
      <c r="AT21" s="98">
        <v>0</v>
      </c>
      <c r="AU21" s="98">
        <v>0</v>
      </c>
      <c r="AV21" s="98">
        <v>9960</v>
      </c>
      <c r="AW21" s="98">
        <v>0</v>
      </c>
      <c r="AX21" s="98">
        <v>0</v>
      </c>
      <c r="AY21" s="98">
        <v>0</v>
      </c>
      <c r="AZ21" s="98">
        <v>0</v>
      </c>
      <c r="BA21" s="98">
        <v>9960</v>
      </c>
      <c r="BB21" s="98">
        <v>0</v>
      </c>
      <c r="BC21" s="98">
        <v>0</v>
      </c>
      <c r="BD21" s="98">
        <v>0</v>
      </c>
      <c r="BE21" s="98">
        <v>0</v>
      </c>
      <c r="BF21" s="98">
        <v>0</v>
      </c>
      <c r="BG21" s="98">
        <v>0</v>
      </c>
      <c r="BH21" s="98">
        <v>0</v>
      </c>
      <c r="BI21" s="98">
        <v>0</v>
      </c>
      <c r="BJ21" s="98">
        <v>0</v>
      </c>
      <c r="BK21" s="98">
        <v>0</v>
      </c>
      <c r="BL21" s="98">
        <v>0</v>
      </c>
      <c r="BM21" s="98">
        <v>0</v>
      </c>
      <c r="BN21" s="98">
        <v>0</v>
      </c>
      <c r="BO21" s="98">
        <v>0</v>
      </c>
      <c r="BP21" s="98">
        <v>0</v>
      </c>
      <c r="BQ21" s="98">
        <v>0</v>
      </c>
      <c r="BR21" s="98">
        <v>0</v>
      </c>
      <c r="BS21" s="98">
        <v>0</v>
      </c>
      <c r="BT21" s="98">
        <v>0</v>
      </c>
      <c r="BU21" s="98">
        <v>0</v>
      </c>
      <c r="BV21" s="98">
        <v>0</v>
      </c>
      <c r="BW21" s="98">
        <v>0</v>
      </c>
      <c r="BX21" s="98">
        <v>0</v>
      </c>
      <c r="BY21" s="98">
        <v>0</v>
      </c>
      <c r="BZ21" s="98">
        <v>0</v>
      </c>
      <c r="CA21" s="98">
        <v>0</v>
      </c>
      <c r="CB21" s="98">
        <v>0</v>
      </c>
      <c r="CC21" s="98">
        <v>0</v>
      </c>
      <c r="CD21" s="98">
        <v>0</v>
      </c>
      <c r="CE21" s="98">
        <v>0</v>
      </c>
      <c r="CF21" s="98">
        <v>0</v>
      </c>
      <c r="CG21" s="98">
        <v>0</v>
      </c>
      <c r="CH21" s="98">
        <v>0</v>
      </c>
      <c r="CI21" s="98">
        <v>0</v>
      </c>
      <c r="CJ21" s="98">
        <v>0</v>
      </c>
      <c r="CK21" s="98">
        <v>0</v>
      </c>
      <c r="CL21" s="98">
        <v>0</v>
      </c>
      <c r="CM21" s="98">
        <v>0</v>
      </c>
      <c r="CN21" s="98">
        <v>0</v>
      </c>
      <c r="CO21" s="98">
        <v>0</v>
      </c>
      <c r="CP21" s="98">
        <v>0</v>
      </c>
      <c r="CQ21" s="98">
        <v>0</v>
      </c>
      <c r="CR21" s="98">
        <v>0</v>
      </c>
      <c r="CS21" s="98">
        <v>0</v>
      </c>
      <c r="CT21" s="98">
        <v>0</v>
      </c>
      <c r="CU21" s="98">
        <v>0</v>
      </c>
      <c r="CV21" s="98">
        <v>0</v>
      </c>
      <c r="CW21" s="98">
        <v>0</v>
      </c>
      <c r="CX21" s="98">
        <v>0</v>
      </c>
      <c r="CY21" s="98">
        <v>0</v>
      </c>
      <c r="CZ21" s="98">
        <v>0</v>
      </c>
      <c r="DA21" s="98">
        <v>0</v>
      </c>
      <c r="DB21" s="98">
        <v>0</v>
      </c>
      <c r="DC21" s="98">
        <v>0</v>
      </c>
      <c r="DD21" s="98">
        <v>0</v>
      </c>
      <c r="DE21" s="98">
        <v>0</v>
      </c>
      <c r="DF21" s="98">
        <v>0</v>
      </c>
      <c r="DG21" s="98">
        <v>0</v>
      </c>
      <c r="DH21" s="98">
        <v>0</v>
      </c>
    </row>
    <row r="22" ht="20.1" customHeight="1" spans="1:112">
      <c r="A22" s="114" t="s">
        <v>85</v>
      </c>
      <c r="B22" s="114" t="s">
        <v>101</v>
      </c>
      <c r="C22" s="114" t="s">
        <v>101</v>
      </c>
      <c r="D22" s="114" t="s">
        <v>103</v>
      </c>
      <c r="E22" s="98">
        <f t="shared" si="0"/>
        <v>807092</v>
      </c>
      <c r="F22" s="98">
        <v>807092</v>
      </c>
      <c r="G22" s="98">
        <v>0</v>
      </c>
      <c r="H22" s="98">
        <v>0</v>
      </c>
      <c r="I22" s="98">
        <v>0</v>
      </c>
      <c r="J22" s="98">
        <v>0</v>
      </c>
      <c r="K22" s="98">
        <v>0</v>
      </c>
      <c r="L22" s="98">
        <v>807092</v>
      </c>
      <c r="M22" s="98">
        <v>0</v>
      </c>
      <c r="N22" s="98">
        <v>0</v>
      </c>
      <c r="O22" s="98">
        <v>0</v>
      </c>
      <c r="P22" s="98">
        <v>0</v>
      </c>
      <c r="Q22" s="98">
        <v>0</v>
      </c>
      <c r="R22" s="98">
        <v>0</v>
      </c>
      <c r="S22" s="98">
        <v>0</v>
      </c>
      <c r="T22" s="98">
        <v>0</v>
      </c>
      <c r="U22" s="98">
        <v>0</v>
      </c>
      <c r="V22" s="98">
        <v>0</v>
      </c>
      <c r="W22" s="98">
        <v>0</v>
      </c>
      <c r="X22" s="98">
        <v>0</v>
      </c>
      <c r="Y22" s="98">
        <v>0</v>
      </c>
      <c r="Z22" s="98">
        <v>0</v>
      </c>
      <c r="AA22" s="98">
        <v>0</v>
      </c>
      <c r="AB22" s="98">
        <v>0</v>
      </c>
      <c r="AC22" s="98">
        <v>0</v>
      </c>
      <c r="AD22" s="98">
        <v>0</v>
      </c>
      <c r="AE22" s="98">
        <v>0</v>
      </c>
      <c r="AF22" s="98">
        <v>0</v>
      </c>
      <c r="AG22" s="98">
        <v>0</v>
      </c>
      <c r="AH22" s="98">
        <v>0</v>
      </c>
      <c r="AI22" s="98">
        <v>0</v>
      </c>
      <c r="AJ22" s="98">
        <v>0</v>
      </c>
      <c r="AK22" s="98">
        <v>0</v>
      </c>
      <c r="AL22" s="98">
        <v>0</v>
      </c>
      <c r="AM22" s="98">
        <v>0</v>
      </c>
      <c r="AN22" s="98">
        <v>0</v>
      </c>
      <c r="AO22" s="98">
        <v>0</v>
      </c>
      <c r="AP22" s="98">
        <v>0</v>
      </c>
      <c r="AQ22" s="98">
        <v>0</v>
      </c>
      <c r="AR22" s="98">
        <v>0</v>
      </c>
      <c r="AS22" s="98">
        <v>0</v>
      </c>
      <c r="AT22" s="98">
        <v>0</v>
      </c>
      <c r="AU22" s="98">
        <v>0</v>
      </c>
      <c r="AV22" s="98">
        <v>0</v>
      </c>
      <c r="AW22" s="98">
        <v>0</v>
      </c>
      <c r="AX22" s="98">
        <v>0</v>
      </c>
      <c r="AY22" s="98">
        <v>0</v>
      </c>
      <c r="AZ22" s="98">
        <v>0</v>
      </c>
      <c r="BA22" s="98">
        <v>0</v>
      </c>
      <c r="BB22" s="98">
        <v>0</v>
      </c>
      <c r="BC22" s="98">
        <v>0</v>
      </c>
      <c r="BD22" s="98">
        <v>0</v>
      </c>
      <c r="BE22" s="98">
        <v>0</v>
      </c>
      <c r="BF22" s="98">
        <v>0</v>
      </c>
      <c r="BG22" s="98">
        <v>0</v>
      </c>
      <c r="BH22" s="98">
        <v>0</v>
      </c>
      <c r="BI22" s="98">
        <v>0</v>
      </c>
      <c r="BJ22" s="98">
        <v>0</v>
      </c>
      <c r="BK22" s="98">
        <v>0</v>
      </c>
      <c r="BL22" s="98">
        <v>0</v>
      </c>
      <c r="BM22" s="98">
        <v>0</v>
      </c>
      <c r="BN22" s="98">
        <v>0</v>
      </c>
      <c r="BO22" s="98">
        <v>0</v>
      </c>
      <c r="BP22" s="98">
        <v>0</v>
      </c>
      <c r="BQ22" s="98">
        <v>0</v>
      </c>
      <c r="BR22" s="98">
        <v>0</v>
      </c>
      <c r="BS22" s="98">
        <v>0</v>
      </c>
      <c r="BT22" s="98">
        <v>0</v>
      </c>
      <c r="BU22" s="98">
        <v>0</v>
      </c>
      <c r="BV22" s="98">
        <v>0</v>
      </c>
      <c r="BW22" s="98">
        <v>0</v>
      </c>
      <c r="BX22" s="98">
        <v>0</v>
      </c>
      <c r="BY22" s="98">
        <v>0</v>
      </c>
      <c r="BZ22" s="98">
        <v>0</v>
      </c>
      <c r="CA22" s="98">
        <v>0</v>
      </c>
      <c r="CB22" s="98">
        <v>0</v>
      </c>
      <c r="CC22" s="98">
        <v>0</v>
      </c>
      <c r="CD22" s="98">
        <v>0</v>
      </c>
      <c r="CE22" s="98">
        <v>0</v>
      </c>
      <c r="CF22" s="98">
        <v>0</v>
      </c>
      <c r="CG22" s="98">
        <v>0</v>
      </c>
      <c r="CH22" s="98">
        <v>0</v>
      </c>
      <c r="CI22" s="98">
        <v>0</v>
      </c>
      <c r="CJ22" s="98">
        <v>0</v>
      </c>
      <c r="CK22" s="98">
        <v>0</v>
      </c>
      <c r="CL22" s="98">
        <v>0</v>
      </c>
      <c r="CM22" s="98">
        <v>0</v>
      </c>
      <c r="CN22" s="98">
        <v>0</v>
      </c>
      <c r="CO22" s="98">
        <v>0</v>
      </c>
      <c r="CP22" s="98">
        <v>0</v>
      </c>
      <c r="CQ22" s="98">
        <v>0</v>
      </c>
      <c r="CR22" s="98">
        <v>0</v>
      </c>
      <c r="CS22" s="98">
        <v>0</v>
      </c>
      <c r="CT22" s="98">
        <v>0</v>
      </c>
      <c r="CU22" s="98">
        <v>0</v>
      </c>
      <c r="CV22" s="98">
        <v>0</v>
      </c>
      <c r="CW22" s="98">
        <v>0</v>
      </c>
      <c r="CX22" s="98">
        <v>0</v>
      </c>
      <c r="CY22" s="98">
        <v>0</v>
      </c>
      <c r="CZ22" s="98">
        <v>0</v>
      </c>
      <c r="DA22" s="98">
        <v>0</v>
      </c>
      <c r="DB22" s="98">
        <v>0</v>
      </c>
      <c r="DC22" s="98">
        <v>0</v>
      </c>
      <c r="DD22" s="98">
        <v>0</v>
      </c>
      <c r="DE22" s="98">
        <v>0</v>
      </c>
      <c r="DF22" s="98">
        <v>0</v>
      </c>
      <c r="DG22" s="98">
        <v>0</v>
      </c>
      <c r="DH22" s="98">
        <v>0</v>
      </c>
    </row>
    <row r="23" ht="20.1" customHeight="1" spans="1:112">
      <c r="A23" s="114" t="s">
        <v>82</v>
      </c>
      <c r="B23" s="114" t="s">
        <v>82</v>
      </c>
      <c r="C23" s="114" t="s">
        <v>82</v>
      </c>
      <c r="D23" s="114" t="s">
        <v>328</v>
      </c>
      <c r="E23" s="98">
        <f t="shared" si="0"/>
        <v>150000</v>
      </c>
      <c r="F23" s="98">
        <v>0</v>
      </c>
      <c r="G23" s="98">
        <v>0</v>
      </c>
      <c r="H23" s="98">
        <v>0</v>
      </c>
      <c r="I23" s="98">
        <v>0</v>
      </c>
      <c r="J23" s="98">
        <v>0</v>
      </c>
      <c r="K23" s="98">
        <v>0</v>
      </c>
      <c r="L23" s="98">
        <v>0</v>
      </c>
      <c r="M23" s="98">
        <v>0</v>
      </c>
      <c r="N23" s="98">
        <v>0</v>
      </c>
      <c r="O23" s="98">
        <v>0</v>
      </c>
      <c r="P23" s="98">
        <v>0</v>
      </c>
      <c r="Q23" s="98">
        <v>0</v>
      </c>
      <c r="R23" s="98">
        <v>0</v>
      </c>
      <c r="S23" s="98">
        <v>0</v>
      </c>
      <c r="T23" s="98">
        <v>150000</v>
      </c>
      <c r="U23" s="98">
        <v>0</v>
      </c>
      <c r="V23" s="98">
        <v>0</v>
      </c>
      <c r="W23" s="98">
        <v>0</v>
      </c>
      <c r="X23" s="98">
        <v>0</v>
      </c>
      <c r="Y23" s="98">
        <v>0</v>
      </c>
      <c r="Z23" s="98">
        <v>0</v>
      </c>
      <c r="AA23" s="98">
        <v>0</v>
      </c>
      <c r="AB23" s="98">
        <v>0</v>
      </c>
      <c r="AC23" s="98">
        <v>0</v>
      </c>
      <c r="AD23" s="98">
        <v>0</v>
      </c>
      <c r="AE23" s="98">
        <v>0</v>
      </c>
      <c r="AF23" s="98">
        <v>0</v>
      </c>
      <c r="AG23" s="98">
        <v>0</v>
      </c>
      <c r="AH23" s="98">
        <v>0</v>
      </c>
      <c r="AI23" s="98">
        <v>0</v>
      </c>
      <c r="AJ23" s="98">
        <v>0</v>
      </c>
      <c r="AK23" s="98">
        <v>0</v>
      </c>
      <c r="AL23" s="98">
        <v>0</v>
      </c>
      <c r="AM23" s="98">
        <v>0</v>
      </c>
      <c r="AN23" s="98">
        <v>0</v>
      </c>
      <c r="AO23" s="98">
        <v>0</v>
      </c>
      <c r="AP23" s="98">
        <v>0</v>
      </c>
      <c r="AQ23" s="98">
        <v>0</v>
      </c>
      <c r="AR23" s="98">
        <v>0</v>
      </c>
      <c r="AS23" s="98">
        <v>0</v>
      </c>
      <c r="AT23" s="98">
        <v>0</v>
      </c>
      <c r="AU23" s="98">
        <v>150000</v>
      </c>
      <c r="AV23" s="98">
        <v>0</v>
      </c>
      <c r="AW23" s="98">
        <v>0</v>
      </c>
      <c r="AX23" s="98">
        <v>0</v>
      </c>
      <c r="AY23" s="98">
        <v>0</v>
      </c>
      <c r="AZ23" s="98">
        <v>0</v>
      </c>
      <c r="BA23" s="98">
        <v>0</v>
      </c>
      <c r="BB23" s="98">
        <v>0</v>
      </c>
      <c r="BC23" s="98">
        <v>0</v>
      </c>
      <c r="BD23" s="98">
        <v>0</v>
      </c>
      <c r="BE23" s="98">
        <v>0</v>
      </c>
      <c r="BF23" s="98">
        <v>0</v>
      </c>
      <c r="BG23" s="98">
        <v>0</v>
      </c>
      <c r="BH23" s="98">
        <v>0</v>
      </c>
      <c r="BI23" s="98">
        <v>0</v>
      </c>
      <c r="BJ23" s="98">
        <v>0</v>
      </c>
      <c r="BK23" s="98">
        <v>0</v>
      </c>
      <c r="BL23" s="98">
        <v>0</v>
      </c>
      <c r="BM23" s="98">
        <v>0</v>
      </c>
      <c r="BN23" s="98">
        <v>0</v>
      </c>
      <c r="BO23" s="98">
        <v>0</v>
      </c>
      <c r="BP23" s="98">
        <v>0</v>
      </c>
      <c r="BQ23" s="98">
        <v>0</v>
      </c>
      <c r="BR23" s="98">
        <v>0</v>
      </c>
      <c r="BS23" s="98">
        <v>0</v>
      </c>
      <c r="BT23" s="98">
        <v>0</v>
      </c>
      <c r="BU23" s="98">
        <v>0</v>
      </c>
      <c r="BV23" s="98">
        <v>0</v>
      </c>
      <c r="BW23" s="98">
        <v>0</v>
      </c>
      <c r="BX23" s="98">
        <v>0</v>
      </c>
      <c r="BY23" s="98">
        <v>0</v>
      </c>
      <c r="BZ23" s="98">
        <v>0</v>
      </c>
      <c r="CA23" s="98">
        <v>0</v>
      </c>
      <c r="CB23" s="98">
        <v>0</v>
      </c>
      <c r="CC23" s="98">
        <v>0</v>
      </c>
      <c r="CD23" s="98">
        <v>0</v>
      </c>
      <c r="CE23" s="98">
        <v>0</v>
      </c>
      <c r="CF23" s="98">
        <v>0</v>
      </c>
      <c r="CG23" s="98">
        <v>0</v>
      </c>
      <c r="CH23" s="98">
        <v>0</v>
      </c>
      <c r="CI23" s="98">
        <v>0</v>
      </c>
      <c r="CJ23" s="98">
        <v>0</v>
      </c>
      <c r="CK23" s="98">
        <v>0</v>
      </c>
      <c r="CL23" s="98">
        <v>0</v>
      </c>
      <c r="CM23" s="98">
        <v>0</v>
      </c>
      <c r="CN23" s="98">
        <v>0</v>
      </c>
      <c r="CO23" s="98">
        <v>0</v>
      </c>
      <c r="CP23" s="98">
        <v>0</v>
      </c>
      <c r="CQ23" s="98">
        <v>0</v>
      </c>
      <c r="CR23" s="98">
        <v>0</v>
      </c>
      <c r="CS23" s="98">
        <v>0</v>
      </c>
      <c r="CT23" s="98">
        <v>0</v>
      </c>
      <c r="CU23" s="98">
        <v>0</v>
      </c>
      <c r="CV23" s="98">
        <v>0</v>
      </c>
      <c r="CW23" s="98">
        <v>0</v>
      </c>
      <c r="CX23" s="98">
        <v>0</v>
      </c>
      <c r="CY23" s="98">
        <v>0</v>
      </c>
      <c r="CZ23" s="98">
        <v>0</v>
      </c>
      <c r="DA23" s="98">
        <v>0</v>
      </c>
      <c r="DB23" s="98">
        <v>0</v>
      </c>
      <c r="DC23" s="98">
        <v>0</v>
      </c>
      <c r="DD23" s="98">
        <v>0</v>
      </c>
      <c r="DE23" s="98">
        <v>0</v>
      </c>
      <c r="DF23" s="98">
        <v>0</v>
      </c>
      <c r="DG23" s="98">
        <v>0</v>
      </c>
      <c r="DH23" s="98">
        <v>0</v>
      </c>
    </row>
    <row r="24" ht="20.1" customHeight="1" spans="1:112">
      <c r="A24" s="114" t="s">
        <v>85</v>
      </c>
      <c r="B24" s="114" t="s">
        <v>95</v>
      </c>
      <c r="C24" s="114" t="s">
        <v>89</v>
      </c>
      <c r="D24" s="114" t="s">
        <v>123</v>
      </c>
      <c r="E24" s="98">
        <f t="shared" si="0"/>
        <v>150000</v>
      </c>
      <c r="F24" s="98">
        <v>0</v>
      </c>
      <c r="G24" s="98">
        <v>0</v>
      </c>
      <c r="H24" s="98">
        <v>0</v>
      </c>
      <c r="I24" s="98">
        <v>0</v>
      </c>
      <c r="J24" s="98">
        <v>0</v>
      </c>
      <c r="K24" s="98">
        <v>0</v>
      </c>
      <c r="L24" s="98">
        <v>0</v>
      </c>
      <c r="M24" s="98">
        <v>0</v>
      </c>
      <c r="N24" s="98">
        <v>0</v>
      </c>
      <c r="O24" s="98">
        <v>0</v>
      </c>
      <c r="P24" s="98">
        <v>0</v>
      </c>
      <c r="Q24" s="98">
        <v>0</v>
      </c>
      <c r="R24" s="98">
        <v>0</v>
      </c>
      <c r="S24" s="98">
        <v>0</v>
      </c>
      <c r="T24" s="98">
        <v>150000</v>
      </c>
      <c r="U24" s="98">
        <v>0</v>
      </c>
      <c r="V24" s="98">
        <v>0</v>
      </c>
      <c r="W24" s="98">
        <v>0</v>
      </c>
      <c r="X24" s="98">
        <v>0</v>
      </c>
      <c r="Y24" s="98">
        <v>0</v>
      </c>
      <c r="Z24" s="98">
        <v>0</v>
      </c>
      <c r="AA24" s="98">
        <v>0</v>
      </c>
      <c r="AB24" s="98">
        <v>0</v>
      </c>
      <c r="AC24" s="98">
        <v>0</v>
      </c>
      <c r="AD24" s="98">
        <v>0</v>
      </c>
      <c r="AE24" s="98">
        <v>0</v>
      </c>
      <c r="AF24" s="98">
        <v>0</v>
      </c>
      <c r="AG24" s="98">
        <v>0</v>
      </c>
      <c r="AH24" s="98">
        <v>0</v>
      </c>
      <c r="AI24" s="98">
        <v>0</v>
      </c>
      <c r="AJ24" s="98">
        <v>0</v>
      </c>
      <c r="AK24" s="98">
        <v>0</v>
      </c>
      <c r="AL24" s="98">
        <v>0</v>
      </c>
      <c r="AM24" s="98">
        <v>0</v>
      </c>
      <c r="AN24" s="98">
        <v>0</v>
      </c>
      <c r="AO24" s="98">
        <v>0</v>
      </c>
      <c r="AP24" s="98">
        <v>0</v>
      </c>
      <c r="AQ24" s="98">
        <v>0</v>
      </c>
      <c r="AR24" s="98">
        <v>0</v>
      </c>
      <c r="AS24" s="98">
        <v>0</v>
      </c>
      <c r="AT24" s="98">
        <v>0</v>
      </c>
      <c r="AU24" s="98">
        <v>150000</v>
      </c>
      <c r="AV24" s="98">
        <v>0</v>
      </c>
      <c r="AW24" s="98">
        <v>0</v>
      </c>
      <c r="AX24" s="98">
        <v>0</v>
      </c>
      <c r="AY24" s="98">
        <v>0</v>
      </c>
      <c r="AZ24" s="98">
        <v>0</v>
      </c>
      <c r="BA24" s="98">
        <v>0</v>
      </c>
      <c r="BB24" s="98">
        <v>0</v>
      </c>
      <c r="BC24" s="98">
        <v>0</v>
      </c>
      <c r="BD24" s="98">
        <v>0</v>
      </c>
      <c r="BE24" s="98">
        <v>0</v>
      </c>
      <c r="BF24" s="98">
        <v>0</v>
      </c>
      <c r="BG24" s="98">
        <v>0</v>
      </c>
      <c r="BH24" s="98">
        <v>0</v>
      </c>
      <c r="BI24" s="98">
        <v>0</v>
      </c>
      <c r="BJ24" s="98">
        <v>0</v>
      </c>
      <c r="BK24" s="98">
        <v>0</v>
      </c>
      <c r="BL24" s="98">
        <v>0</v>
      </c>
      <c r="BM24" s="98">
        <v>0</v>
      </c>
      <c r="BN24" s="98">
        <v>0</v>
      </c>
      <c r="BO24" s="98">
        <v>0</v>
      </c>
      <c r="BP24" s="98">
        <v>0</v>
      </c>
      <c r="BQ24" s="98">
        <v>0</v>
      </c>
      <c r="BR24" s="98">
        <v>0</v>
      </c>
      <c r="BS24" s="98">
        <v>0</v>
      </c>
      <c r="BT24" s="98">
        <v>0</v>
      </c>
      <c r="BU24" s="98">
        <v>0</v>
      </c>
      <c r="BV24" s="98">
        <v>0</v>
      </c>
      <c r="BW24" s="98">
        <v>0</v>
      </c>
      <c r="BX24" s="98">
        <v>0</v>
      </c>
      <c r="BY24" s="98">
        <v>0</v>
      </c>
      <c r="BZ24" s="98">
        <v>0</v>
      </c>
      <c r="CA24" s="98">
        <v>0</v>
      </c>
      <c r="CB24" s="98">
        <v>0</v>
      </c>
      <c r="CC24" s="98">
        <v>0</v>
      </c>
      <c r="CD24" s="98">
        <v>0</v>
      </c>
      <c r="CE24" s="98">
        <v>0</v>
      </c>
      <c r="CF24" s="98">
        <v>0</v>
      </c>
      <c r="CG24" s="98">
        <v>0</v>
      </c>
      <c r="CH24" s="98">
        <v>0</v>
      </c>
      <c r="CI24" s="98">
        <v>0</v>
      </c>
      <c r="CJ24" s="98">
        <v>0</v>
      </c>
      <c r="CK24" s="98">
        <v>0</v>
      </c>
      <c r="CL24" s="98">
        <v>0</v>
      </c>
      <c r="CM24" s="98">
        <v>0</v>
      </c>
      <c r="CN24" s="98">
        <v>0</v>
      </c>
      <c r="CO24" s="98">
        <v>0</v>
      </c>
      <c r="CP24" s="98">
        <v>0</v>
      </c>
      <c r="CQ24" s="98">
        <v>0</v>
      </c>
      <c r="CR24" s="98">
        <v>0</v>
      </c>
      <c r="CS24" s="98">
        <v>0</v>
      </c>
      <c r="CT24" s="98">
        <v>0</v>
      </c>
      <c r="CU24" s="98">
        <v>0</v>
      </c>
      <c r="CV24" s="98">
        <v>0</v>
      </c>
      <c r="CW24" s="98">
        <v>0</v>
      </c>
      <c r="CX24" s="98">
        <v>0</v>
      </c>
      <c r="CY24" s="98">
        <v>0</v>
      </c>
      <c r="CZ24" s="98">
        <v>0</v>
      </c>
      <c r="DA24" s="98">
        <v>0</v>
      </c>
      <c r="DB24" s="98">
        <v>0</v>
      </c>
      <c r="DC24" s="98">
        <v>0</v>
      </c>
      <c r="DD24" s="98">
        <v>0</v>
      </c>
      <c r="DE24" s="98">
        <v>0</v>
      </c>
      <c r="DF24" s="98">
        <v>0</v>
      </c>
      <c r="DG24" s="98">
        <v>0</v>
      </c>
      <c r="DH24" s="98">
        <v>0</v>
      </c>
    </row>
    <row r="25" ht="20.1" customHeight="1" spans="1:112">
      <c r="A25" s="114" t="s">
        <v>82</v>
      </c>
      <c r="B25" s="114" t="s">
        <v>82</v>
      </c>
      <c r="C25" s="114" t="s">
        <v>82</v>
      </c>
      <c r="D25" s="114" t="s">
        <v>329</v>
      </c>
      <c r="E25" s="98">
        <f t="shared" si="0"/>
        <v>48564100</v>
      </c>
      <c r="F25" s="98">
        <v>0</v>
      </c>
      <c r="G25" s="98">
        <v>0</v>
      </c>
      <c r="H25" s="98">
        <v>0</v>
      </c>
      <c r="I25" s="98">
        <v>0</v>
      </c>
      <c r="J25" s="98">
        <v>0</v>
      </c>
      <c r="K25" s="98">
        <v>0</v>
      </c>
      <c r="L25" s="98">
        <v>0</v>
      </c>
      <c r="M25" s="98">
        <v>0</v>
      </c>
      <c r="N25" s="98">
        <v>0</v>
      </c>
      <c r="O25" s="98">
        <v>0</v>
      </c>
      <c r="P25" s="98">
        <v>0</v>
      </c>
      <c r="Q25" s="98">
        <v>0</v>
      </c>
      <c r="R25" s="98">
        <v>0</v>
      </c>
      <c r="S25" s="98">
        <v>0</v>
      </c>
      <c r="T25" s="98">
        <v>0</v>
      </c>
      <c r="U25" s="98">
        <v>0</v>
      </c>
      <c r="V25" s="98">
        <v>0</v>
      </c>
      <c r="W25" s="98">
        <v>0</v>
      </c>
      <c r="X25" s="98">
        <v>0</v>
      </c>
      <c r="Y25" s="98">
        <v>0</v>
      </c>
      <c r="Z25" s="98">
        <v>0</v>
      </c>
      <c r="AA25" s="98">
        <v>0</v>
      </c>
      <c r="AB25" s="98">
        <v>0</v>
      </c>
      <c r="AC25" s="98">
        <v>0</v>
      </c>
      <c r="AD25" s="98">
        <v>0</v>
      </c>
      <c r="AE25" s="98">
        <v>0</v>
      </c>
      <c r="AF25" s="98">
        <v>0</v>
      </c>
      <c r="AG25" s="98">
        <v>0</v>
      </c>
      <c r="AH25" s="98">
        <v>0</v>
      </c>
      <c r="AI25" s="98">
        <v>0</v>
      </c>
      <c r="AJ25" s="98">
        <v>0</v>
      </c>
      <c r="AK25" s="98">
        <v>0</v>
      </c>
      <c r="AL25" s="98">
        <v>0</v>
      </c>
      <c r="AM25" s="98">
        <v>0</v>
      </c>
      <c r="AN25" s="98">
        <v>0</v>
      </c>
      <c r="AO25" s="98">
        <v>0</v>
      </c>
      <c r="AP25" s="98">
        <v>0</v>
      </c>
      <c r="AQ25" s="98">
        <v>0</v>
      </c>
      <c r="AR25" s="98">
        <v>0</v>
      </c>
      <c r="AS25" s="98">
        <v>0</v>
      </c>
      <c r="AT25" s="98">
        <v>0</v>
      </c>
      <c r="AU25" s="98">
        <v>0</v>
      </c>
      <c r="AV25" s="98">
        <v>0</v>
      </c>
      <c r="AW25" s="98">
        <v>0</v>
      </c>
      <c r="AX25" s="98">
        <v>0</v>
      </c>
      <c r="AY25" s="98">
        <v>0</v>
      </c>
      <c r="AZ25" s="98">
        <v>0</v>
      </c>
      <c r="BA25" s="98">
        <v>0</v>
      </c>
      <c r="BB25" s="98">
        <v>0</v>
      </c>
      <c r="BC25" s="98">
        <v>0</v>
      </c>
      <c r="BD25" s="98">
        <v>0</v>
      </c>
      <c r="BE25" s="98">
        <v>0</v>
      </c>
      <c r="BF25" s="98">
        <v>0</v>
      </c>
      <c r="BG25" s="98">
        <v>0</v>
      </c>
      <c r="BH25" s="98">
        <v>0</v>
      </c>
      <c r="BI25" s="98">
        <v>0</v>
      </c>
      <c r="BJ25" s="98">
        <v>0</v>
      </c>
      <c r="BK25" s="98">
        <v>0</v>
      </c>
      <c r="BL25" s="98">
        <v>0</v>
      </c>
      <c r="BM25" s="98">
        <v>0</v>
      </c>
      <c r="BN25" s="98">
        <v>0</v>
      </c>
      <c r="BO25" s="98">
        <v>0</v>
      </c>
      <c r="BP25" s="98">
        <v>0</v>
      </c>
      <c r="BQ25" s="98">
        <v>0</v>
      </c>
      <c r="BR25" s="98">
        <v>0</v>
      </c>
      <c r="BS25" s="98">
        <v>0</v>
      </c>
      <c r="BT25" s="98">
        <v>0</v>
      </c>
      <c r="BU25" s="98">
        <v>0</v>
      </c>
      <c r="BV25" s="98">
        <v>0</v>
      </c>
      <c r="BW25" s="98">
        <v>0</v>
      </c>
      <c r="BX25" s="98">
        <v>0</v>
      </c>
      <c r="BY25" s="98">
        <v>0</v>
      </c>
      <c r="BZ25" s="98">
        <v>0</v>
      </c>
      <c r="CA25" s="98">
        <v>0</v>
      </c>
      <c r="CB25" s="98">
        <v>0</v>
      </c>
      <c r="CC25" s="98">
        <v>0</v>
      </c>
      <c r="CD25" s="98">
        <v>0</v>
      </c>
      <c r="CE25" s="98">
        <v>0</v>
      </c>
      <c r="CF25" s="98">
        <v>0</v>
      </c>
      <c r="CG25" s="98">
        <v>0</v>
      </c>
      <c r="CH25" s="98">
        <v>0</v>
      </c>
      <c r="CI25" s="98">
        <v>0</v>
      </c>
      <c r="CJ25" s="98">
        <v>0</v>
      </c>
      <c r="CK25" s="98">
        <v>0</v>
      </c>
      <c r="CL25" s="98">
        <v>0</v>
      </c>
      <c r="CM25" s="98">
        <v>0</v>
      </c>
      <c r="CN25" s="98">
        <v>0</v>
      </c>
      <c r="CO25" s="98">
        <v>0</v>
      </c>
      <c r="CP25" s="98">
        <v>0</v>
      </c>
      <c r="CQ25" s="98">
        <v>0</v>
      </c>
      <c r="CR25" s="98">
        <v>0</v>
      </c>
      <c r="CS25" s="98">
        <v>0</v>
      </c>
      <c r="CT25" s="98">
        <v>0</v>
      </c>
      <c r="CU25" s="98">
        <v>0</v>
      </c>
      <c r="CV25" s="98">
        <v>0</v>
      </c>
      <c r="CW25" s="98">
        <v>0</v>
      </c>
      <c r="CX25" s="98">
        <v>0</v>
      </c>
      <c r="CY25" s="98">
        <v>0</v>
      </c>
      <c r="CZ25" s="98">
        <v>0</v>
      </c>
      <c r="DA25" s="98">
        <v>48564100</v>
      </c>
      <c r="DB25" s="98">
        <v>48564100</v>
      </c>
      <c r="DC25" s="98">
        <v>0</v>
      </c>
      <c r="DD25" s="98">
        <v>0</v>
      </c>
      <c r="DE25" s="98">
        <v>0</v>
      </c>
      <c r="DF25" s="98">
        <v>0</v>
      </c>
      <c r="DG25" s="98">
        <v>0</v>
      </c>
      <c r="DH25" s="98">
        <v>0</v>
      </c>
    </row>
    <row r="26" ht="20.1" customHeight="1" spans="1:112">
      <c r="A26" s="114" t="s">
        <v>85</v>
      </c>
      <c r="B26" s="114" t="s">
        <v>129</v>
      </c>
      <c r="C26" s="114" t="s">
        <v>89</v>
      </c>
      <c r="D26" s="114" t="s">
        <v>130</v>
      </c>
      <c r="E26" s="98">
        <f t="shared" si="0"/>
        <v>48564100</v>
      </c>
      <c r="F26" s="98">
        <v>0</v>
      </c>
      <c r="G26" s="98">
        <v>0</v>
      </c>
      <c r="H26" s="98">
        <v>0</v>
      </c>
      <c r="I26" s="98">
        <v>0</v>
      </c>
      <c r="J26" s="98">
        <v>0</v>
      </c>
      <c r="K26" s="98">
        <v>0</v>
      </c>
      <c r="L26" s="98">
        <v>0</v>
      </c>
      <c r="M26" s="98">
        <v>0</v>
      </c>
      <c r="N26" s="98">
        <v>0</v>
      </c>
      <c r="O26" s="98">
        <v>0</v>
      </c>
      <c r="P26" s="98">
        <v>0</v>
      </c>
      <c r="Q26" s="98">
        <v>0</v>
      </c>
      <c r="R26" s="98">
        <v>0</v>
      </c>
      <c r="S26" s="98">
        <v>0</v>
      </c>
      <c r="T26" s="98">
        <v>0</v>
      </c>
      <c r="U26" s="98">
        <v>0</v>
      </c>
      <c r="V26" s="98">
        <v>0</v>
      </c>
      <c r="W26" s="98">
        <v>0</v>
      </c>
      <c r="X26" s="98">
        <v>0</v>
      </c>
      <c r="Y26" s="98">
        <v>0</v>
      </c>
      <c r="Z26" s="98">
        <v>0</v>
      </c>
      <c r="AA26" s="98">
        <v>0</v>
      </c>
      <c r="AB26" s="98">
        <v>0</v>
      </c>
      <c r="AC26" s="98">
        <v>0</v>
      </c>
      <c r="AD26" s="98">
        <v>0</v>
      </c>
      <c r="AE26" s="98">
        <v>0</v>
      </c>
      <c r="AF26" s="98">
        <v>0</v>
      </c>
      <c r="AG26" s="98">
        <v>0</v>
      </c>
      <c r="AH26" s="98">
        <v>0</v>
      </c>
      <c r="AI26" s="98">
        <v>0</v>
      </c>
      <c r="AJ26" s="98">
        <v>0</v>
      </c>
      <c r="AK26" s="98">
        <v>0</v>
      </c>
      <c r="AL26" s="98">
        <v>0</v>
      </c>
      <c r="AM26" s="98">
        <v>0</v>
      </c>
      <c r="AN26" s="98">
        <v>0</v>
      </c>
      <c r="AO26" s="98">
        <v>0</v>
      </c>
      <c r="AP26" s="98">
        <v>0</v>
      </c>
      <c r="AQ26" s="98">
        <v>0</v>
      </c>
      <c r="AR26" s="98">
        <v>0</v>
      </c>
      <c r="AS26" s="98">
        <v>0</v>
      </c>
      <c r="AT26" s="98">
        <v>0</v>
      </c>
      <c r="AU26" s="98">
        <v>0</v>
      </c>
      <c r="AV26" s="98">
        <v>0</v>
      </c>
      <c r="AW26" s="98">
        <v>0</v>
      </c>
      <c r="AX26" s="98">
        <v>0</v>
      </c>
      <c r="AY26" s="98">
        <v>0</v>
      </c>
      <c r="AZ26" s="98">
        <v>0</v>
      </c>
      <c r="BA26" s="98">
        <v>0</v>
      </c>
      <c r="BB26" s="98">
        <v>0</v>
      </c>
      <c r="BC26" s="98">
        <v>0</v>
      </c>
      <c r="BD26" s="98">
        <v>0</v>
      </c>
      <c r="BE26" s="98">
        <v>0</v>
      </c>
      <c r="BF26" s="98">
        <v>0</v>
      </c>
      <c r="BG26" s="98">
        <v>0</v>
      </c>
      <c r="BH26" s="98">
        <v>0</v>
      </c>
      <c r="BI26" s="98">
        <v>0</v>
      </c>
      <c r="BJ26" s="98">
        <v>0</v>
      </c>
      <c r="BK26" s="98">
        <v>0</v>
      </c>
      <c r="BL26" s="98">
        <v>0</v>
      </c>
      <c r="BM26" s="98">
        <v>0</v>
      </c>
      <c r="BN26" s="98">
        <v>0</v>
      </c>
      <c r="BO26" s="98">
        <v>0</v>
      </c>
      <c r="BP26" s="98">
        <v>0</v>
      </c>
      <c r="BQ26" s="98">
        <v>0</v>
      </c>
      <c r="BR26" s="98">
        <v>0</v>
      </c>
      <c r="BS26" s="98">
        <v>0</v>
      </c>
      <c r="BT26" s="98">
        <v>0</v>
      </c>
      <c r="BU26" s="98">
        <v>0</v>
      </c>
      <c r="BV26" s="98">
        <v>0</v>
      </c>
      <c r="BW26" s="98">
        <v>0</v>
      </c>
      <c r="BX26" s="98">
        <v>0</v>
      </c>
      <c r="BY26" s="98">
        <v>0</v>
      </c>
      <c r="BZ26" s="98">
        <v>0</v>
      </c>
      <c r="CA26" s="98">
        <v>0</v>
      </c>
      <c r="CB26" s="98">
        <v>0</v>
      </c>
      <c r="CC26" s="98">
        <v>0</v>
      </c>
      <c r="CD26" s="98">
        <v>0</v>
      </c>
      <c r="CE26" s="98">
        <v>0</v>
      </c>
      <c r="CF26" s="98">
        <v>0</v>
      </c>
      <c r="CG26" s="98">
        <v>0</v>
      </c>
      <c r="CH26" s="98">
        <v>0</v>
      </c>
      <c r="CI26" s="98">
        <v>0</v>
      </c>
      <c r="CJ26" s="98">
        <v>0</v>
      </c>
      <c r="CK26" s="98">
        <v>0</v>
      </c>
      <c r="CL26" s="98">
        <v>0</v>
      </c>
      <c r="CM26" s="98">
        <v>0</v>
      </c>
      <c r="CN26" s="98">
        <v>0</v>
      </c>
      <c r="CO26" s="98">
        <v>0</v>
      </c>
      <c r="CP26" s="98">
        <v>0</v>
      </c>
      <c r="CQ26" s="98">
        <v>0</v>
      </c>
      <c r="CR26" s="98">
        <v>0</v>
      </c>
      <c r="CS26" s="98">
        <v>0</v>
      </c>
      <c r="CT26" s="98">
        <v>0</v>
      </c>
      <c r="CU26" s="98">
        <v>0</v>
      </c>
      <c r="CV26" s="98">
        <v>0</v>
      </c>
      <c r="CW26" s="98">
        <v>0</v>
      </c>
      <c r="CX26" s="98">
        <v>0</v>
      </c>
      <c r="CY26" s="98">
        <v>0</v>
      </c>
      <c r="CZ26" s="98">
        <v>0</v>
      </c>
      <c r="DA26" s="98">
        <v>48564100</v>
      </c>
      <c r="DB26" s="98">
        <v>48564100</v>
      </c>
      <c r="DC26" s="98">
        <v>0</v>
      </c>
      <c r="DD26" s="98">
        <v>0</v>
      </c>
      <c r="DE26" s="98">
        <v>0</v>
      </c>
      <c r="DF26" s="98">
        <v>0</v>
      </c>
      <c r="DG26" s="98">
        <v>0</v>
      </c>
      <c r="DH26" s="98">
        <v>0</v>
      </c>
    </row>
    <row r="27" ht="20.1" customHeight="1" spans="1:112">
      <c r="A27" s="114" t="s">
        <v>82</v>
      </c>
      <c r="B27" s="114" t="s">
        <v>82</v>
      </c>
      <c r="C27" s="114" t="s">
        <v>82</v>
      </c>
      <c r="D27" s="114" t="s">
        <v>330</v>
      </c>
      <c r="E27" s="98">
        <f t="shared" si="0"/>
        <v>343751</v>
      </c>
      <c r="F27" s="98">
        <v>343751</v>
      </c>
      <c r="G27" s="98">
        <v>0</v>
      </c>
      <c r="H27" s="98">
        <v>0</v>
      </c>
      <c r="I27" s="98">
        <v>0</v>
      </c>
      <c r="J27" s="98">
        <v>0</v>
      </c>
      <c r="K27" s="98">
        <v>0</v>
      </c>
      <c r="L27" s="98">
        <v>0</v>
      </c>
      <c r="M27" s="98">
        <v>0</v>
      </c>
      <c r="N27" s="98">
        <v>343751</v>
      </c>
      <c r="O27" s="98">
        <v>0</v>
      </c>
      <c r="P27" s="98">
        <v>0</v>
      </c>
      <c r="Q27" s="98">
        <v>0</v>
      </c>
      <c r="R27" s="98">
        <v>0</v>
      </c>
      <c r="S27" s="98">
        <v>0</v>
      </c>
      <c r="T27" s="98">
        <v>0</v>
      </c>
      <c r="U27" s="98">
        <v>0</v>
      </c>
      <c r="V27" s="98">
        <v>0</v>
      </c>
      <c r="W27" s="98">
        <v>0</v>
      </c>
      <c r="X27" s="98">
        <v>0</v>
      </c>
      <c r="Y27" s="98">
        <v>0</v>
      </c>
      <c r="Z27" s="98">
        <v>0</v>
      </c>
      <c r="AA27" s="98">
        <v>0</v>
      </c>
      <c r="AB27" s="98">
        <v>0</v>
      </c>
      <c r="AC27" s="98">
        <v>0</v>
      </c>
      <c r="AD27" s="98">
        <v>0</v>
      </c>
      <c r="AE27" s="98">
        <v>0</v>
      </c>
      <c r="AF27" s="98">
        <v>0</v>
      </c>
      <c r="AG27" s="98">
        <v>0</v>
      </c>
      <c r="AH27" s="98">
        <v>0</v>
      </c>
      <c r="AI27" s="98">
        <v>0</v>
      </c>
      <c r="AJ27" s="98">
        <v>0</v>
      </c>
      <c r="AK27" s="98">
        <v>0</v>
      </c>
      <c r="AL27" s="98">
        <v>0</v>
      </c>
      <c r="AM27" s="98">
        <v>0</v>
      </c>
      <c r="AN27" s="98">
        <v>0</v>
      </c>
      <c r="AO27" s="98">
        <v>0</v>
      </c>
      <c r="AP27" s="98">
        <v>0</v>
      </c>
      <c r="AQ27" s="98">
        <v>0</v>
      </c>
      <c r="AR27" s="98">
        <v>0</v>
      </c>
      <c r="AS27" s="98">
        <v>0</v>
      </c>
      <c r="AT27" s="98">
        <v>0</v>
      </c>
      <c r="AU27" s="98">
        <v>0</v>
      </c>
      <c r="AV27" s="98">
        <v>0</v>
      </c>
      <c r="AW27" s="98">
        <v>0</v>
      </c>
      <c r="AX27" s="98">
        <v>0</v>
      </c>
      <c r="AY27" s="98">
        <v>0</v>
      </c>
      <c r="AZ27" s="98">
        <v>0</v>
      </c>
      <c r="BA27" s="98">
        <v>0</v>
      </c>
      <c r="BB27" s="98">
        <v>0</v>
      </c>
      <c r="BC27" s="98">
        <v>0</v>
      </c>
      <c r="BD27" s="98">
        <v>0</v>
      </c>
      <c r="BE27" s="98">
        <v>0</v>
      </c>
      <c r="BF27" s="98">
        <v>0</v>
      </c>
      <c r="BG27" s="98">
        <v>0</v>
      </c>
      <c r="BH27" s="98">
        <v>0</v>
      </c>
      <c r="BI27" s="98">
        <v>0</v>
      </c>
      <c r="BJ27" s="98">
        <v>0</v>
      </c>
      <c r="BK27" s="98">
        <v>0</v>
      </c>
      <c r="BL27" s="98">
        <v>0</v>
      </c>
      <c r="BM27" s="98">
        <v>0</v>
      </c>
      <c r="BN27" s="98">
        <v>0</v>
      </c>
      <c r="BO27" s="98">
        <v>0</v>
      </c>
      <c r="BP27" s="98">
        <v>0</v>
      </c>
      <c r="BQ27" s="98">
        <v>0</v>
      </c>
      <c r="BR27" s="98">
        <v>0</v>
      </c>
      <c r="BS27" s="98">
        <v>0</v>
      </c>
      <c r="BT27" s="98">
        <v>0</v>
      </c>
      <c r="BU27" s="98">
        <v>0</v>
      </c>
      <c r="BV27" s="98">
        <v>0</v>
      </c>
      <c r="BW27" s="98">
        <v>0</v>
      </c>
      <c r="BX27" s="98">
        <v>0</v>
      </c>
      <c r="BY27" s="98">
        <v>0</v>
      </c>
      <c r="BZ27" s="98">
        <v>0</v>
      </c>
      <c r="CA27" s="98">
        <v>0</v>
      </c>
      <c r="CB27" s="98">
        <v>0</v>
      </c>
      <c r="CC27" s="98">
        <v>0</v>
      </c>
      <c r="CD27" s="98">
        <v>0</v>
      </c>
      <c r="CE27" s="98">
        <v>0</v>
      </c>
      <c r="CF27" s="98">
        <v>0</v>
      </c>
      <c r="CG27" s="98">
        <v>0</v>
      </c>
      <c r="CH27" s="98">
        <v>0</v>
      </c>
      <c r="CI27" s="98">
        <v>0</v>
      </c>
      <c r="CJ27" s="98">
        <v>0</v>
      </c>
      <c r="CK27" s="98">
        <v>0</v>
      </c>
      <c r="CL27" s="98">
        <v>0</v>
      </c>
      <c r="CM27" s="98">
        <v>0</v>
      </c>
      <c r="CN27" s="98">
        <v>0</v>
      </c>
      <c r="CO27" s="98">
        <v>0</v>
      </c>
      <c r="CP27" s="98">
        <v>0</v>
      </c>
      <c r="CQ27" s="98">
        <v>0</v>
      </c>
      <c r="CR27" s="98">
        <v>0</v>
      </c>
      <c r="CS27" s="98">
        <v>0</v>
      </c>
      <c r="CT27" s="98">
        <v>0</v>
      </c>
      <c r="CU27" s="98">
        <v>0</v>
      </c>
      <c r="CV27" s="98">
        <v>0</v>
      </c>
      <c r="CW27" s="98">
        <v>0</v>
      </c>
      <c r="CX27" s="98">
        <v>0</v>
      </c>
      <c r="CY27" s="98">
        <v>0</v>
      </c>
      <c r="CZ27" s="98">
        <v>0</v>
      </c>
      <c r="DA27" s="98">
        <v>0</v>
      </c>
      <c r="DB27" s="98">
        <v>0</v>
      </c>
      <c r="DC27" s="98">
        <v>0</v>
      </c>
      <c r="DD27" s="98">
        <v>0</v>
      </c>
      <c r="DE27" s="98">
        <v>0</v>
      </c>
      <c r="DF27" s="98">
        <v>0</v>
      </c>
      <c r="DG27" s="98">
        <v>0</v>
      </c>
      <c r="DH27" s="98">
        <v>0</v>
      </c>
    </row>
    <row r="28" ht="20.1" customHeight="1" spans="1:112">
      <c r="A28" s="114" t="s">
        <v>82</v>
      </c>
      <c r="B28" s="114" t="s">
        <v>82</v>
      </c>
      <c r="C28" s="114" t="s">
        <v>82</v>
      </c>
      <c r="D28" s="114" t="s">
        <v>331</v>
      </c>
      <c r="E28" s="98">
        <f t="shared" si="0"/>
        <v>343751</v>
      </c>
      <c r="F28" s="98">
        <v>343751</v>
      </c>
      <c r="G28" s="98">
        <v>0</v>
      </c>
      <c r="H28" s="98">
        <v>0</v>
      </c>
      <c r="I28" s="98">
        <v>0</v>
      </c>
      <c r="J28" s="98">
        <v>0</v>
      </c>
      <c r="K28" s="98">
        <v>0</v>
      </c>
      <c r="L28" s="98">
        <v>0</v>
      </c>
      <c r="M28" s="98">
        <v>0</v>
      </c>
      <c r="N28" s="98">
        <v>343751</v>
      </c>
      <c r="O28" s="98">
        <v>0</v>
      </c>
      <c r="P28" s="98">
        <v>0</v>
      </c>
      <c r="Q28" s="98">
        <v>0</v>
      </c>
      <c r="R28" s="98">
        <v>0</v>
      </c>
      <c r="S28" s="98">
        <v>0</v>
      </c>
      <c r="T28" s="98">
        <v>0</v>
      </c>
      <c r="U28" s="98">
        <v>0</v>
      </c>
      <c r="V28" s="98">
        <v>0</v>
      </c>
      <c r="W28" s="98">
        <v>0</v>
      </c>
      <c r="X28" s="98">
        <v>0</v>
      </c>
      <c r="Y28" s="98">
        <v>0</v>
      </c>
      <c r="Z28" s="98">
        <v>0</v>
      </c>
      <c r="AA28" s="98">
        <v>0</v>
      </c>
      <c r="AB28" s="98">
        <v>0</v>
      </c>
      <c r="AC28" s="98">
        <v>0</v>
      </c>
      <c r="AD28" s="98">
        <v>0</v>
      </c>
      <c r="AE28" s="98">
        <v>0</v>
      </c>
      <c r="AF28" s="98">
        <v>0</v>
      </c>
      <c r="AG28" s="98">
        <v>0</v>
      </c>
      <c r="AH28" s="98">
        <v>0</v>
      </c>
      <c r="AI28" s="98">
        <v>0</v>
      </c>
      <c r="AJ28" s="98">
        <v>0</v>
      </c>
      <c r="AK28" s="98">
        <v>0</v>
      </c>
      <c r="AL28" s="98">
        <v>0</v>
      </c>
      <c r="AM28" s="98">
        <v>0</v>
      </c>
      <c r="AN28" s="98">
        <v>0</v>
      </c>
      <c r="AO28" s="98">
        <v>0</v>
      </c>
      <c r="AP28" s="98">
        <v>0</v>
      </c>
      <c r="AQ28" s="98">
        <v>0</v>
      </c>
      <c r="AR28" s="98">
        <v>0</v>
      </c>
      <c r="AS28" s="98">
        <v>0</v>
      </c>
      <c r="AT28" s="98">
        <v>0</v>
      </c>
      <c r="AU28" s="98">
        <v>0</v>
      </c>
      <c r="AV28" s="98">
        <v>0</v>
      </c>
      <c r="AW28" s="98">
        <v>0</v>
      </c>
      <c r="AX28" s="98">
        <v>0</v>
      </c>
      <c r="AY28" s="98">
        <v>0</v>
      </c>
      <c r="AZ28" s="98">
        <v>0</v>
      </c>
      <c r="BA28" s="98">
        <v>0</v>
      </c>
      <c r="BB28" s="98">
        <v>0</v>
      </c>
      <c r="BC28" s="98">
        <v>0</v>
      </c>
      <c r="BD28" s="98">
        <v>0</v>
      </c>
      <c r="BE28" s="98">
        <v>0</v>
      </c>
      <c r="BF28" s="98">
        <v>0</v>
      </c>
      <c r="BG28" s="98">
        <v>0</v>
      </c>
      <c r="BH28" s="98">
        <v>0</v>
      </c>
      <c r="BI28" s="98">
        <v>0</v>
      </c>
      <c r="BJ28" s="98">
        <v>0</v>
      </c>
      <c r="BK28" s="98">
        <v>0</v>
      </c>
      <c r="BL28" s="98">
        <v>0</v>
      </c>
      <c r="BM28" s="98">
        <v>0</v>
      </c>
      <c r="BN28" s="98">
        <v>0</v>
      </c>
      <c r="BO28" s="98">
        <v>0</v>
      </c>
      <c r="BP28" s="98">
        <v>0</v>
      </c>
      <c r="BQ28" s="98">
        <v>0</v>
      </c>
      <c r="BR28" s="98">
        <v>0</v>
      </c>
      <c r="BS28" s="98">
        <v>0</v>
      </c>
      <c r="BT28" s="98">
        <v>0</v>
      </c>
      <c r="BU28" s="98">
        <v>0</v>
      </c>
      <c r="BV28" s="98">
        <v>0</v>
      </c>
      <c r="BW28" s="98">
        <v>0</v>
      </c>
      <c r="BX28" s="98">
        <v>0</v>
      </c>
      <c r="BY28" s="98">
        <v>0</v>
      </c>
      <c r="BZ28" s="98">
        <v>0</v>
      </c>
      <c r="CA28" s="98">
        <v>0</v>
      </c>
      <c r="CB28" s="98">
        <v>0</v>
      </c>
      <c r="CC28" s="98">
        <v>0</v>
      </c>
      <c r="CD28" s="98">
        <v>0</v>
      </c>
      <c r="CE28" s="98">
        <v>0</v>
      </c>
      <c r="CF28" s="98">
        <v>0</v>
      </c>
      <c r="CG28" s="98">
        <v>0</v>
      </c>
      <c r="CH28" s="98">
        <v>0</v>
      </c>
      <c r="CI28" s="98">
        <v>0</v>
      </c>
      <c r="CJ28" s="98">
        <v>0</v>
      </c>
      <c r="CK28" s="98">
        <v>0</v>
      </c>
      <c r="CL28" s="98">
        <v>0</v>
      </c>
      <c r="CM28" s="98">
        <v>0</v>
      </c>
      <c r="CN28" s="98">
        <v>0</v>
      </c>
      <c r="CO28" s="98">
        <v>0</v>
      </c>
      <c r="CP28" s="98">
        <v>0</v>
      </c>
      <c r="CQ28" s="98">
        <v>0</v>
      </c>
      <c r="CR28" s="98">
        <v>0</v>
      </c>
      <c r="CS28" s="98">
        <v>0</v>
      </c>
      <c r="CT28" s="98">
        <v>0</v>
      </c>
      <c r="CU28" s="98">
        <v>0</v>
      </c>
      <c r="CV28" s="98">
        <v>0</v>
      </c>
      <c r="CW28" s="98">
        <v>0</v>
      </c>
      <c r="CX28" s="98">
        <v>0</v>
      </c>
      <c r="CY28" s="98">
        <v>0</v>
      </c>
      <c r="CZ28" s="98">
        <v>0</v>
      </c>
      <c r="DA28" s="98">
        <v>0</v>
      </c>
      <c r="DB28" s="98">
        <v>0</v>
      </c>
      <c r="DC28" s="98">
        <v>0</v>
      </c>
      <c r="DD28" s="98">
        <v>0</v>
      </c>
      <c r="DE28" s="98">
        <v>0</v>
      </c>
      <c r="DF28" s="98">
        <v>0</v>
      </c>
      <c r="DG28" s="98">
        <v>0</v>
      </c>
      <c r="DH28" s="98">
        <v>0</v>
      </c>
    </row>
    <row r="29" ht="20.1" customHeight="1" spans="1:112">
      <c r="A29" s="114" t="s">
        <v>104</v>
      </c>
      <c r="B29" s="114" t="s">
        <v>105</v>
      </c>
      <c r="C29" s="114" t="s">
        <v>86</v>
      </c>
      <c r="D29" s="114" t="s">
        <v>106</v>
      </c>
      <c r="E29" s="98">
        <f t="shared" si="0"/>
        <v>205546</v>
      </c>
      <c r="F29" s="98">
        <v>205546</v>
      </c>
      <c r="G29" s="98">
        <v>0</v>
      </c>
      <c r="H29" s="98">
        <v>0</v>
      </c>
      <c r="I29" s="98">
        <v>0</v>
      </c>
      <c r="J29" s="98">
        <v>0</v>
      </c>
      <c r="K29" s="98">
        <v>0</v>
      </c>
      <c r="L29" s="98">
        <v>0</v>
      </c>
      <c r="M29" s="98">
        <v>0</v>
      </c>
      <c r="N29" s="98">
        <v>205546</v>
      </c>
      <c r="O29" s="98">
        <v>0</v>
      </c>
      <c r="P29" s="98">
        <v>0</v>
      </c>
      <c r="Q29" s="98">
        <v>0</v>
      </c>
      <c r="R29" s="98">
        <v>0</v>
      </c>
      <c r="S29" s="98">
        <v>0</v>
      </c>
      <c r="T29" s="98">
        <v>0</v>
      </c>
      <c r="U29" s="98">
        <v>0</v>
      </c>
      <c r="V29" s="98">
        <v>0</v>
      </c>
      <c r="W29" s="98">
        <v>0</v>
      </c>
      <c r="X29" s="98">
        <v>0</v>
      </c>
      <c r="Y29" s="98">
        <v>0</v>
      </c>
      <c r="Z29" s="98">
        <v>0</v>
      </c>
      <c r="AA29" s="98">
        <v>0</v>
      </c>
      <c r="AB29" s="98">
        <v>0</v>
      </c>
      <c r="AC29" s="98">
        <v>0</v>
      </c>
      <c r="AD29" s="98">
        <v>0</v>
      </c>
      <c r="AE29" s="98">
        <v>0</v>
      </c>
      <c r="AF29" s="98">
        <v>0</v>
      </c>
      <c r="AG29" s="98">
        <v>0</v>
      </c>
      <c r="AH29" s="98">
        <v>0</v>
      </c>
      <c r="AI29" s="98">
        <v>0</v>
      </c>
      <c r="AJ29" s="98">
        <v>0</v>
      </c>
      <c r="AK29" s="98">
        <v>0</v>
      </c>
      <c r="AL29" s="98">
        <v>0</v>
      </c>
      <c r="AM29" s="98">
        <v>0</v>
      </c>
      <c r="AN29" s="98">
        <v>0</v>
      </c>
      <c r="AO29" s="98">
        <v>0</v>
      </c>
      <c r="AP29" s="98">
        <v>0</v>
      </c>
      <c r="AQ29" s="98">
        <v>0</v>
      </c>
      <c r="AR29" s="98">
        <v>0</v>
      </c>
      <c r="AS29" s="98">
        <v>0</v>
      </c>
      <c r="AT29" s="98">
        <v>0</v>
      </c>
      <c r="AU29" s="98">
        <v>0</v>
      </c>
      <c r="AV29" s="98">
        <v>0</v>
      </c>
      <c r="AW29" s="98">
        <v>0</v>
      </c>
      <c r="AX29" s="98">
        <v>0</v>
      </c>
      <c r="AY29" s="98">
        <v>0</v>
      </c>
      <c r="AZ29" s="98">
        <v>0</v>
      </c>
      <c r="BA29" s="98">
        <v>0</v>
      </c>
      <c r="BB29" s="98">
        <v>0</v>
      </c>
      <c r="BC29" s="98">
        <v>0</v>
      </c>
      <c r="BD29" s="98">
        <v>0</v>
      </c>
      <c r="BE29" s="98">
        <v>0</v>
      </c>
      <c r="BF29" s="98">
        <v>0</v>
      </c>
      <c r="BG29" s="98">
        <v>0</v>
      </c>
      <c r="BH29" s="98">
        <v>0</v>
      </c>
      <c r="BI29" s="98">
        <v>0</v>
      </c>
      <c r="BJ29" s="98">
        <v>0</v>
      </c>
      <c r="BK29" s="98">
        <v>0</v>
      </c>
      <c r="BL29" s="98">
        <v>0</v>
      </c>
      <c r="BM29" s="98">
        <v>0</v>
      </c>
      <c r="BN29" s="98">
        <v>0</v>
      </c>
      <c r="BO29" s="98">
        <v>0</v>
      </c>
      <c r="BP29" s="98">
        <v>0</v>
      </c>
      <c r="BQ29" s="98">
        <v>0</v>
      </c>
      <c r="BR29" s="98">
        <v>0</v>
      </c>
      <c r="BS29" s="98">
        <v>0</v>
      </c>
      <c r="BT29" s="98">
        <v>0</v>
      </c>
      <c r="BU29" s="98">
        <v>0</v>
      </c>
      <c r="BV29" s="98">
        <v>0</v>
      </c>
      <c r="BW29" s="98">
        <v>0</v>
      </c>
      <c r="BX29" s="98">
        <v>0</v>
      </c>
      <c r="BY29" s="98">
        <v>0</v>
      </c>
      <c r="BZ29" s="98">
        <v>0</v>
      </c>
      <c r="CA29" s="98">
        <v>0</v>
      </c>
      <c r="CB29" s="98">
        <v>0</v>
      </c>
      <c r="CC29" s="98">
        <v>0</v>
      </c>
      <c r="CD29" s="98">
        <v>0</v>
      </c>
      <c r="CE29" s="98">
        <v>0</v>
      </c>
      <c r="CF29" s="98">
        <v>0</v>
      </c>
      <c r="CG29" s="98">
        <v>0</v>
      </c>
      <c r="CH29" s="98">
        <v>0</v>
      </c>
      <c r="CI29" s="98">
        <v>0</v>
      </c>
      <c r="CJ29" s="98">
        <v>0</v>
      </c>
      <c r="CK29" s="98">
        <v>0</v>
      </c>
      <c r="CL29" s="98">
        <v>0</v>
      </c>
      <c r="CM29" s="98">
        <v>0</v>
      </c>
      <c r="CN29" s="98">
        <v>0</v>
      </c>
      <c r="CO29" s="98">
        <v>0</v>
      </c>
      <c r="CP29" s="98">
        <v>0</v>
      </c>
      <c r="CQ29" s="98">
        <v>0</v>
      </c>
      <c r="CR29" s="98">
        <v>0</v>
      </c>
      <c r="CS29" s="98">
        <v>0</v>
      </c>
      <c r="CT29" s="98">
        <v>0</v>
      </c>
      <c r="CU29" s="98">
        <v>0</v>
      </c>
      <c r="CV29" s="98">
        <v>0</v>
      </c>
      <c r="CW29" s="98">
        <v>0</v>
      </c>
      <c r="CX29" s="98">
        <v>0</v>
      </c>
      <c r="CY29" s="98">
        <v>0</v>
      </c>
      <c r="CZ29" s="98">
        <v>0</v>
      </c>
      <c r="DA29" s="98">
        <v>0</v>
      </c>
      <c r="DB29" s="98">
        <v>0</v>
      </c>
      <c r="DC29" s="98">
        <v>0</v>
      </c>
      <c r="DD29" s="98">
        <v>0</v>
      </c>
      <c r="DE29" s="98">
        <v>0</v>
      </c>
      <c r="DF29" s="98">
        <v>0</v>
      </c>
      <c r="DG29" s="98">
        <v>0</v>
      </c>
      <c r="DH29" s="98">
        <v>0</v>
      </c>
    </row>
    <row r="30" ht="20.1" customHeight="1" spans="1:112">
      <c r="A30" s="114" t="s">
        <v>104</v>
      </c>
      <c r="B30" s="114" t="s">
        <v>105</v>
      </c>
      <c r="C30" s="114" t="s">
        <v>89</v>
      </c>
      <c r="D30" s="114" t="s">
        <v>107</v>
      </c>
      <c r="E30" s="98">
        <f t="shared" si="0"/>
        <v>138205</v>
      </c>
      <c r="F30" s="98">
        <v>138205</v>
      </c>
      <c r="G30" s="98">
        <v>0</v>
      </c>
      <c r="H30" s="98">
        <v>0</v>
      </c>
      <c r="I30" s="98">
        <v>0</v>
      </c>
      <c r="J30" s="98">
        <v>0</v>
      </c>
      <c r="K30" s="98">
        <v>0</v>
      </c>
      <c r="L30" s="98">
        <v>0</v>
      </c>
      <c r="M30" s="98">
        <v>0</v>
      </c>
      <c r="N30" s="98">
        <v>138205</v>
      </c>
      <c r="O30" s="98">
        <v>0</v>
      </c>
      <c r="P30" s="98">
        <v>0</v>
      </c>
      <c r="Q30" s="98">
        <v>0</v>
      </c>
      <c r="R30" s="98">
        <v>0</v>
      </c>
      <c r="S30" s="98">
        <v>0</v>
      </c>
      <c r="T30" s="98">
        <v>0</v>
      </c>
      <c r="U30" s="98">
        <v>0</v>
      </c>
      <c r="V30" s="98">
        <v>0</v>
      </c>
      <c r="W30" s="98">
        <v>0</v>
      </c>
      <c r="X30" s="98">
        <v>0</v>
      </c>
      <c r="Y30" s="98">
        <v>0</v>
      </c>
      <c r="Z30" s="98">
        <v>0</v>
      </c>
      <c r="AA30" s="98">
        <v>0</v>
      </c>
      <c r="AB30" s="98">
        <v>0</v>
      </c>
      <c r="AC30" s="98">
        <v>0</v>
      </c>
      <c r="AD30" s="98">
        <v>0</v>
      </c>
      <c r="AE30" s="98">
        <v>0</v>
      </c>
      <c r="AF30" s="98">
        <v>0</v>
      </c>
      <c r="AG30" s="98">
        <v>0</v>
      </c>
      <c r="AH30" s="98">
        <v>0</v>
      </c>
      <c r="AI30" s="98">
        <v>0</v>
      </c>
      <c r="AJ30" s="98">
        <v>0</v>
      </c>
      <c r="AK30" s="98">
        <v>0</v>
      </c>
      <c r="AL30" s="98">
        <v>0</v>
      </c>
      <c r="AM30" s="98">
        <v>0</v>
      </c>
      <c r="AN30" s="98">
        <v>0</v>
      </c>
      <c r="AO30" s="98">
        <v>0</v>
      </c>
      <c r="AP30" s="98">
        <v>0</v>
      </c>
      <c r="AQ30" s="98">
        <v>0</v>
      </c>
      <c r="AR30" s="98">
        <v>0</v>
      </c>
      <c r="AS30" s="98">
        <v>0</v>
      </c>
      <c r="AT30" s="98">
        <v>0</v>
      </c>
      <c r="AU30" s="98">
        <v>0</v>
      </c>
      <c r="AV30" s="98">
        <v>0</v>
      </c>
      <c r="AW30" s="98">
        <v>0</v>
      </c>
      <c r="AX30" s="98">
        <v>0</v>
      </c>
      <c r="AY30" s="98">
        <v>0</v>
      </c>
      <c r="AZ30" s="98">
        <v>0</v>
      </c>
      <c r="BA30" s="98">
        <v>0</v>
      </c>
      <c r="BB30" s="98">
        <v>0</v>
      </c>
      <c r="BC30" s="98">
        <v>0</v>
      </c>
      <c r="BD30" s="98">
        <v>0</v>
      </c>
      <c r="BE30" s="98">
        <v>0</v>
      </c>
      <c r="BF30" s="98">
        <v>0</v>
      </c>
      <c r="BG30" s="98">
        <v>0</v>
      </c>
      <c r="BH30" s="98">
        <v>0</v>
      </c>
      <c r="BI30" s="98">
        <v>0</v>
      </c>
      <c r="BJ30" s="98">
        <v>0</v>
      </c>
      <c r="BK30" s="98">
        <v>0</v>
      </c>
      <c r="BL30" s="98">
        <v>0</v>
      </c>
      <c r="BM30" s="98">
        <v>0</v>
      </c>
      <c r="BN30" s="98">
        <v>0</v>
      </c>
      <c r="BO30" s="98">
        <v>0</v>
      </c>
      <c r="BP30" s="98">
        <v>0</v>
      </c>
      <c r="BQ30" s="98">
        <v>0</v>
      </c>
      <c r="BR30" s="98">
        <v>0</v>
      </c>
      <c r="BS30" s="98">
        <v>0</v>
      </c>
      <c r="BT30" s="98">
        <v>0</v>
      </c>
      <c r="BU30" s="98">
        <v>0</v>
      </c>
      <c r="BV30" s="98">
        <v>0</v>
      </c>
      <c r="BW30" s="98">
        <v>0</v>
      </c>
      <c r="BX30" s="98">
        <v>0</v>
      </c>
      <c r="BY30" s="98">
        <v>0</v>
      </c>
      <c r="BZ30" s="98">
        <v>0</v>
      </c>
      <c r="CA30" s="98">
        <v>0</v>
      </c>
      <c r="CB30" s="98">
        <v>0</v>
      </c>
      <c r="CC30" s="98">
        <v>0</v>
      </c>
      <c r="CD30" s="98">
        <v>0</v>
      </c>
      <c r="CE30" s="98">
        <v>0</v>
      </c>
      <c r="CF30" s="98">
        <v>0</v>
      </c>
      <c r="CG30" s="98">
        <v>0</v>
      </c>
      <c r="CH30" s="98">
        <v>0</v>
      </c>
      <c r="CI30" s="98">
        <v>0</v>
      </c>
      <c r="CJ30" s="98">
        <v>0</v>
      </c>
      <c r="CK30" s="98">
        <v>0</v>
      </c>
      <c r="CL30" s="98">
        <v>0</v>
      </c>
      <c r="CM30" s="98">
        <v>0</v>
      </c>
      <c r="CN30" s="98">
        <v>0</v>
      </c>
      <c r="CO30" s="98">
        <v>0</v>
      </c>
      <c r="CP30" s="98">
        <v>0</v>
      </c>
      <c r="CQ30" s="98">
        <v>0</v>
      </c>
      <c r="CR30" s="98">
        <v>0</v>
      </c>
      <c r="CS30" s="98">
        <v>0</v>
      </c>
      <c r="CT30" s="98">
        <v>0</v>
      </c>
      <c r="CU30" s="98">
        <v>0</v>
      </c>
      <c r="CV30" s="98">
        <v>0</v>
      </c>
      <c r="CW30" s="98">
        <v>0</v>
      </c>
      <c r="CX30" s="98">
        <v>0</v>
      </c>
      <c r="CY30" s="98">
        <v>0</v>
      </c>
      <c r="CZ30" s="98">
        <v>0</v>
      </c>
      <c r="DA30" s="98">
        <v>0</v>
      </c>
      <c r="DB30" s="98">
        <v>0</v>
      </c>
      <c r="DC30" s="98">
        <v>0</v>
      </c>
      <c r="DD30" s="98">
        <v>0</v>
      </c>
      <c r="DE30" s="98">
        <v>0</v>
      </c>
      <c r="DF30" s="98">
        <v>0</v>
      </c>
      <c r="DG30" s="98">
        <v>0</v>
      </c>
      <c r="DH30" s="98">
        <v>0</v>
      </c>
    </row>
    <row r="31" ht="20.1" customHeight="1" spans="1:112">
      <c r="A31" s="114" t="s">
        <v>82</v>
      </c>
      <c r="B31" s="114" t="s">
        <v>82</v>
      </c>
      <c r="C31" s="114" t="s">
        <v>82</v>
      </c>
      <c r="D31" s="114" t="s">
        <v>332</v>
      </c>
      <c r="E31" s="98">
        <f t="shared" si="0"/>
        <v>893244</v>
      </c>
      <c r="F31" s="98">
        <v>893244</v>
      </c>
      <c r="G31" s="98">
        <v>0</v>
      </c>
      <c r="H31" s="98">
        <v>0</v>
      </c>
      <c r="I31" s="98">
        <v>0</v>
      </c>
      <c r="J31" s="98">
        <v>0</v>
      </c>
      <c r="K31" s="98">
        <v>0</v>
      </c>
      <c r="L31" s="98">
        <v>0</v>
      </c>
      <c r="M31" s="98">
        <v>0</v>
      </c>
      <c r="N31" s="98">
        <v>0</v>
      </c>
      <c r="O31" s="98">
        <v>0</v>
      </c>
      <c r="P31" s="98">
        <v>0</v>
      </c>
      <c r="Q31" s="98">
        <v>893244</v>
      </c>
      <c r="R31" s="98">
        <v>0</v>
      </c>
      <c r="S31" s="98">
        <v>0</v>
      </c>
      <c r="T31" s="98">
        <v>0</v>
      </c>
      <c r="U31" s="98">
        <v>0</v>
      </c>
      <c r="V31" s="98">
        <v>0</v>
      </c>
      <c r="W31" s="98">
        <v>0</v>
      </c>
      <c r="X31" s="98">
        <v>0</v>
      </c>
      <c r="Y31" s="98">
        <v>0</v>
      </c>
      <c r="Z31" s="98">
        <v>0</v>
      </c>
      <c r="AA31" s="98">
        <v>0</v>
      </c>
      <c r="AB31" s="98">
        <v>0</v>
      </c>
      <c r="AC31" s="98">
        <v>0</v>
      </c>
      <c r="AD31" s="98">
        <v>0</v>
      </c>
      <c r="AE31" s="98">
        <v>0</v>
      </c>
      <c r="AF31" s="98">
        <v>0</v>
      </c>
      <c r="AG31" s="98">
        <v>0</v>
      </c>
      <c r="AH31" s="98">
        <v>0</v>
      </c>
      <c r="AI31" s="98">
        <v>0</v>
      </c>
      <c r="AJ31" s="98">
        <v>0</v>
      </c>
      <c r="AK31" s="98">
        <v>0</v>
      </c>
      <c r="AL31" s="98">
        <v>0</v>
      </c>
      <c r="AM31" s="98">
        <v>0</v>
      </c>
      <c r="AN31" s="98">
        <v>0</v>
      </c>
      <c r="AO31" s="98">
        <v>0</v>
      </c>
      <c r="AP31" s="98">
        <v>0</v>
      </c>
      <c r="AQ31" s="98">
        <v>0</v>
      </c>
      <c r="AR31" s="98">
        <v>0</v>
      </c>
      <c r="AS31" s="98">
        <v>0</v>
      </c>
      <c r="AT31" s="98">
        <v>0</v>
      </c>
      <c r="AU31" s="98">
        <v>0</v>
      </c>
      <c r="AV31" s="98">
        <v>0</v>
      </c>
      <c r="AW31" s="98">
        <v>0</v>
      </c>
      <c r="AX31" s="98">
        <v>0</v>
      </c>
      <c r="AY31" s="98">
        <v>0</v>
      </c>
      <c r="AZ31" s="98">
        <v>0</v>
      </c>
      <c r="BA31" s="98">
        <v>0</v>
      </c>
      <c r="BB31" s="98">
        <v>0</v>
      </c>
      <c r="BC31" s="98">
        <v>0</v>
      </c>
      <c r="BD31" s="98">
        <v>0</v>
      </c>
      <c r="BE31" s="98">
        <v>0</v>
      </c>
      <c r="BF31" s="98">
        <v>0</v>
      </c>
      <c r="BG31" s="98">
        <v>0</v>
      </c>
      <c r="BH31" s="98">
        <v>0</v>
      </c>
      <c r="BI31" s="98">
        <v>0</v>
      </c>
      <c r="BJ31" s="98">
        <v>0</v>
      </c>
      <c r="BK31" s="98">
        <v>0</v>
      </c>
      <c r="BL31" s="98">
        <v>0</v>
      </c>
      <c r="BM31" s="98">
        <v>0</v>
      </c>
      <c r="BN31" s="98">
        <v>0</v>
      </c>
      <c r="BO31" s="98">
        <v>0</v>
      </c>
      <c r="BP31" s="98">
        <v>0</v>
      </c>
      <c r="BQ31" s="98">
        <v>0</v>
      </c>
      <c r="BR31" s="98">
        <v>0</v>
      </c>
      <c r="BS31" s="98">
        <v>0</v>
      </c>
      <c r="BT31" s="98">
        <v>0</v>
      </c>
      <c r="BU31" s="98">
        <v>0</v>
      </c>
      <c r="BV31" s="98">
        <v>0</v>
      </c>
      <c r="BW31" s="98">
        <v>0</v>
      </c>
      <c r="BX31" s="98">
        <v>0</v>
      </c>
      <c r="BY31" s="98">
        <v>0</v>
      </c>
      <c r="BZ31" s="98">
        <v>0</v>
      </c>
      <c r="CA31" s="98">
        <v>0</v>
      </c>
      <c r="CB31" s="98">
        <v>0</v>
      </c>
      <c r="CC31" s="98">
        <v>0</v>
      </c>
      <c r="CD31" s="98">
        <v>0</v>
      </c>
      <c r="CE31" s="98">
        <v>0</v>
      </c>
      <c r="CF31" s="98">
        <v>0</v>
      </c>
      <c r="CG31" s="98">
        <v>0</v>
      </c>
      <c r="CH31" s="98">
        <v>0</v>
      </c>
      <c r="CI31" s="98">
        <v>0</v>
      </c>
      <c r="CJ31" s="98">
        <v>0</v>
      </c>
      <c r="CK31" s="98">
        <v>0</v>
      </c>
      <c r="CL31" s="98">
        <v>0</v>
      </c>
      <c r="CM31" s="98">
        <v>0</v>
      </c>
      <c r="CN31" s="98">
        <v>0</v>
      </c>
      <c r="CO31" s="98">
        <v>0</v>
      </c>
      <c r="CP31" s="98">
        <v>0</v>
      </c>
      <c r="CQ31" s="98">
        <v>0</v>
      </c>
      <c r="CR31" s="98">
        <v>0</v>
      </c>
      <c r="CS31" s="98">
        <v>0</v>
      </c>
      <c r="CT31" s="98">
        <v>0</v>
      </c>
      <c r="CU31" s="98">
        <v>0</v>
      </c>
      <c r="CV31" s="98">
        <v>0</v>
      </c>
      <c r="CW31" s="98">
        <v>0</v>
      </c>
      <c r="CX31" s="98">
        <v>0</v>
      </c>
      <c r="CY31" s="98">
        <v>0</v>
      </c>
      <c r="CZ31" s="98">
        <v>0</v>
      </c>
      <c r="DA31" s="98">
        <v>0</v>
      </c>
      <c r="DB31" s="98">
        <v>0</v>
      </c>
      <c r="DC31" s="98">
        <v>0</v>
      </c>
      <c r="DD31" s="98">
        <v>0</v>
      </c>
      <c r="DE31" s="98">
        <v>0</v>
      </c>
      <c r="DF31" s="98">
        <v>0</v>
      </c>
      <c r="DG31" s="98">
        <v>0</v>
      </c>
      <c r="DH31" s="98">
        <v>0</v>
      </c>
    </row>
    <row r="32" ht="20.1" customHeight="1" spans="1:112">
      <c r="A32" s="114" t="s">
        <v>82</v>
      </c>
      <c r="B32" s="114" t="s">
        <v>82</v>
      </c>
      <c r="C32" s="114" t="s">
        <v>82</v>
      </c>
      <c r="D32" s="114" t="s">
        <v>333</v>
      </c>
      <c r="E32" s="98">
        <f t="shared" si="0"/>
        <v>893244</v>
      </c>
      <c r="F32" s="98">
        <v>893244</v>
      </c>
      <c r="G32" s="98">
        <v>0</v>
      </c>
      <c r="H32" s="98">
        <v>0</v>
      </c>
      <c r="I32" s="98">
        <v>0</v>
      </c>
      <c r="J32" s="98">
        <v>0</v>
      </c>
      <c r="K32" s="98">
        <v>0</v>
      </c>
      <c r="L32" s="98">
        <v>0</v>
      </c>
      <c r="M32" s="98">
        <v>0</v>
      </c>
      <c r="N32" s="98">
        <v>0</v>
      </c>
      <c r="O32" s="98">
        <v>0</v>
      </c>
      <c r="P32" s="98">
        <v>0</v>
      </c>
      <c r="Q32" s="98">
        <v>893244</v>
      </c>
      <c r="R32" s="98">
        <v>0</v>
      </c>
      <c r="S32" s="98">
        <v>0</v>
      </c>
      <c r="T32" s="98">
        <v>0</v>
      </c>
      <c r="U32" s="98">
        <v>0</v>
      </c>
      <c r="V32" s="98">
        <v>0</v>
      </c>
      <c r="W32" s="98">
        <v>0</v>
      </c>
      <c r="X32" s="98">
        <v>0</v>
      </c>
      <c r="Y32" s="98">
        <v>0</v>
      </c>
      <c r="Z32" s="98">
        <v>0</v>
      </c>
      <c r="AA32" s="98">
        <v>0</v>
      </c>
      <c r="AB32" s="98">
        <v>0</v>
      </c>
      <c r="AC32" s="98">
        <v>0</v>
      </c>
      <c r="AD32" s="98">
        <v>0</v>
      </c>
      <c r="AE32" s="98">
        <v>0</v>
      </c>
      <c r="AF32" s="98">
        <v>0</v>
      </c>
      <c r="AG32" s="98">
        <v>0</v>
      </c>
      <c r="AH32" s="98">
        <v>0</v>
      </c>
      <c r="AI32" s="98">
        <v>0</v>
      </c>
      <c r="AJ32" s="98">
        <v>0</v>
      </c>
      <c r="AK32" s="98">
        <v>0</v>
      </c>
      <c r="AL32" s="98">
        <v>0</v>
      </c>
      <c r="AM32" s="98">
        <v>0</v>
      </c>
      <c r="AN32" s="98">
        <v>0</v>
      </c>
      <c r="AO32" s="98">
        <v>0</v>
      </c>
      <c r="AP32" s="98">
        <v>0</v>
      </c>
      <c r="AQ32" s="98">
        <v>0</v>
      </c>
      <c r="AR32" s="98">
        <v>0</v>
      </c>
      <c r="AS32" s="98">
        <v>0</v>
      </c>
      <c r="AT32" s="98">
        <v>0</v>
      </c>
      <c r="AU32" s="98">
        <v>0</v>
      </c>
      <c r="AV32" s="98">
        <v>0</v>
      </c>
      <c r="AW32" s="98">
        <v>0</v>
      </c>
      <c r="AX32" s="98">
        <v>0</v>
      </c>
      <c r="AY32" s="98">
        <v>0</v>
      </c>
      <c r="AZ32" s="98">
        <v>0</v>
      </c>
      <c r="BA32" s="98">
        <v>0</v>
      </c>
      <c r="BB32" s="98">
        <v>0</v>
      </c>
      <c r="BC32" s="98">
        <v>0</v>
      </c>
      <c r="BD32" s="98">
        <v>0</v>
      </c>
      <c r="BE32" s="98">
        <v>0</v>
      </c>
      <c r="BF32" s="98">
        <v>0</v>
      </c>
      <c r="BG32" s="98">
        <v>0</v>
      </c>
      <c r="BH32" s="98">
        <v>0</v>
      </c>
      <c r="BI32" s="98">
        <v>0</v>
      </c>
      <c r="BJ32" s="98">
        <v>0</v>
      </c>
      <c r="BK32" s="98">
        <v>0</v>
      </c>
      <c r="BL32" s="98">
        <v>0</v>
      </c>
      <c r="BM32" s="98">
        <v>0</v>
      </c>
      <c r="BN32" s="98">
        <v>0</v>
      </c>
      <c r="BO32" s="98">
        <v>0</v>
      </c>
      <c r="BP32" s="98">
        <v>0</v>
      </c>
      <c r="BQ32" s="98">
        <v>0</v>
      </c>
      <c r="BR32" s="98">
        <v>0</v>
      </c>
      <c r="BS32" s="98">
        <v>0</v>
      </c>
      <c r="BT32" s="98">
        <v>0</v>
      </c>
      <c r="BU32" s="98">
        <v>0</v>
      </c>
      <c r="BV32" s="98">
        <v>0</v>
      </c>
      <c r="BW32" s="98">
        <v>0</v>
      </c>
      <c r="BX32" s="98">
        <v>0</v>
      </c>
      <c r="BY32" s="98">
        <v>0</v>
      </c>
      <c r="BZ32" s="98">
        <v>0</v>
      </c>
      <c r="CA32" s="98">
        <v>0</v>
      </c>
      <c r="CB32" s="98">
        <v>0</v>
      </c>
      <c r="CC32" s="98">
        <v>0</v>
      </c>
      <c r="CD32" s="98">
        <v>0</v>
      </c>
      <c r="CE32" s="98">
        <v>0</v>
      </c>
      <c r="CF32" s="98">
        <v>0</v>
      </c>
      <c r="CG32" s="98">
        <v>0</v>
      </c>
      <c r="CH32" s="98">
        <v>0</v>
      </c>
      <c r="CI32" s="98">
        <v>0</v>
      </c>
      <c r="CJ32" s="98">
        <v>0</v>
      </c>
      <c r="CK32" s="98">
        <v>0</v>
      </c>
      <c r="CL32" s="98">
        <v>0</v>
      </c>
      <c r="CM32" s="98">
        <v>0</v>
      </c>
      <c r="CN32" s="98">
        <v>0</v>
      </c>
      <c r="CO32" s="98">
        <v>0</v>
      </c>
      <c r="CP32" s="98">
        <v>0</v>
      </c>
      <c r="CQ32" s="98">
        <v>0</v>
      </c>
      <c r="CR32" s="98">
        <v>0</v>
      </c>
      <c r="CS32" s="98">
        <v>0</v>
      </c>
      <c r="CT32" s="98">
        <v>0</v>
      </c>
      <c r="CU32" s="98">
        <v>0</v>
      </c>
      <c r="CV32" s="98">
        <v>0</v>
      </c>
      <c r="CW32" s="98">
        <v>0</v>
      </c>
      <c r="CX32" s="98">
        <v>0</v>
      </c>
      <c r="CY32" s="98">
        <v>0</v>
      </c>
      <c r="CZ32" s="98">
        <v>0</v>
      </c>
      <c r="DA32" s="98">
        <v>0</v>
      </c>
      <c r="DB32" s="98">
        <v>0</v>
      </c>
      <c r="DC32" s="98">
        <v>0</v>
      </c>
      <c r="DD32" s="98">
        <v>0</v>
      </c>
      <c r="DE32" s="98">
        <v>0</v>
      </c>
      <c r="DF32" s="98">
        <v>0</v>
      </c>
      <c r="DG32" s="98">
        <v>0</v>
      </c>
      <c r="DH32" s="98">
        <v>0</v>
      </c>
    </row>
    <row r="33" ht="20.1" customHeight="1" spans="1:112">
      <c r="A33" s="114" t="s">
        <v>108</v>
      </c>
      <c r="B33" s="114" t="s">
        <v>89</v>
      </c>
      <c r="C33" s="114" t="s">
        <v>86</v>
      </c>
      <c r="D33" s="114" t="s">
        <v>109</v>
      </c>
      <c r="E33" s="98">
        <f t="shared" si="0"/>
        <v>893244</v>
      </c>
      <c r="F33" s="98">
        <v>893244</v>
      </c>
      <c r="G33" s="98">
        <v>0</v>
      </c>
      <c r="H33" s="98">
        <v>0</v>
      </c>
      <c r="I33" s="98">
        <v>0</v>
      </c>
      <c r="J33" s="98">
        <v>0</v>
      </c>
      <c r="K33" s="98">
        <v>0</v>
      </c>
      <c r="L33" s="98">
        <v>0</v>
      </c>
      <c r="M33" s="98">
        <v>0</v>
      </c>
      <c r="N33" s="98">
        <v>0</v>
      </c>
      <c r="O33" s="98">
        <v>0</v>
      </c>
      <c r="P33" s="98">
        <v>0</v>
      </c>
      <c r="Q33" s="98">
        <v>893244</v>
      </c>
      <c r="R33" s="98">
        <v>0</v>
      </c>
      <c r="S33" s="98">
        <v>0</v>
      </c>
      <c r="T33" s="98">
        <v>0</v>
      </c>
      <c r="U33" s="98">
        <v>0</v>
      </c>
      <c r="V33" s="98">
        <v>0</v>
      </c>
      <c r="W33" s="98">
        <v>0</v>
      </c>
      <c r="X33" s="98">
        <v>0</v>
      </c>
      <c r="Y33" s="98">
        <v>0</v>
      </c>
      <c r="Z33" s="98">
        <v>0</v>
      </c>
      <c r="AA33" s="98">
        <v>0</v>
      </c>
      <c r="AB33" s="98">
        <v>0</v>
      </c>
      <c r="AC33" s="98">
        <v>0</v>
      </c>
      <c r="AD33" s="98">
        <v>0</v>
      </c>
      <c r="AE33" s="98">
        <v>0</v>
      </c>
      <c r="AF33" s="98">
        <v>0</v>
      </c>
      <c r="AG33" s="98">
        <v>0</v>
      </c>
      <c r="AH33" s="98">
        <v>0</v>
      </c>
      <c r="AI33" s="98">
        <v>0</v>
      </c>
      <c r="AJ33" s="98">
        <v>0</v>
      </c>
      <c r="AK33" s="98">
        <v>0</v>
      </c>
      <c r="AL33" s="98">
        <v>0</v>
      </c>
      <c r="AM33" s="98">
        <v>0</v>
      </c>
      <c r="AN33" s="98">
        <v>0</v>
      </c>
      <c r="AO33" s="98">
        <v>0</v>
      </c>
      <c r="AP33" s="98">
        <v>0</v>
      </c>
      <c r="AQ33" s="98">
        <v>0</v>
      </c>
      <c r="AR33" s="98">
        <v>0</v>
      </c>
      <c r="AS33" s="98">
        <v>0</v>
      </c>
      <c r="AT33" s="98">
        <v>0</v>
      </c>
      <c r="AU33" s="98">
        <v>0</v>
      </c>
      <c r="AV33" s="98">
        <v>0</v>
      </c>
      <c r="AW33" s="98">
        <v>0</v>
      </c>
      <c r="AX33" s="98">
        <v>0</v>
      </c>
      <c r="AY33" s="98">
        <v>0</v>
      </c>
      <c r="AZ33" s="98">
        <v>0</v>
      </c>
      <c r="BA33" s="98">
        <v>0</v>
      </c>
      <c r="BB33" s="98">
        <v>0</v>
      </c>
      <c r="BC33" s="98">
        <v>0</v>
      </c>
      <c r="BD33" s="98">
        <v>0</v>
      </c>
      <c r="BE33" s="98">
        <v>0</v>
      </c>
      <c r="BF33" s="98">
        <v>0</v>
      </c>
      <c r="BG33" s="98">
        <v>0</v>
      </c>
      <c r="BH33" s="98">
        <v>0</v>
      </c>
      <c r="BI33" s="98">
        <v>0</v>
      </c>
      <c r="BJ33" s="98">
        <v>0</v>
      </c>
      <c r="BK33" s="98">
        <v>0</v>
      </c>
      <c r="BL33" s="98">
        <v>0</v>
      </c>
      <c r="BM33" s="98">
        <v>0</v>
      </c>
      <c r="BN33" s="98">
        <v>0</v>
      </c>
      <c r="BO33" s="98">
        <v>0</v>
      </c>
      <c r="BP33" s="98">
        <v>0</v>
      </c>
      <c r="BQ33" s="98">
        <v>0</v>
      </c>
      <c r="BR33" s="98">
        <v>0</v>
      </c>
      <c r="BS33" s="98">
        <v>0</v>
      </c>
      <c r="BT33" s="98">
        <v>0</v>
      </c>
      <c r="BU33" s="98">
        <v>0</v>
      </c>
      <c r="BV33" s="98">
        <v>0</v>
      </c>
      <c r="BW33" s="98">
        <v>0</v>
      </c>
      <c r="BX33" s="98">
        <v>0</v>
      </c>
      <c r="BY33" s="98">
        <v>0</v>
      </c>
      <c r="BZ33" s="98">
        <v>0</v>
      </c>
      <c r="CA33" s="98">
        <v>0</v>
      </c>
      <c r="CB33" s="98">
        <v>0</v>
      </c>
      <c r="CC33" s="98">
        <v>0</v>
      </c>
      <c r="CD33" s="98">
        <v>0</v>
      </c>
      <c r="CE33" s="98">
        <v>0</v>
      </c>
      <c r="CF33" s="98">
        <v>0</v>
      </c>
      <c r="CG33" s="98">
        <v>0</v>
      </c>
      <c r="CH33" s="98">
        <v>0</v>
      </c>
      <c r="CI33" s="98">
        <v>0</v>
      </c>
      <c r="CJ33" s="98">
        <v>0</v>
      </c>
      <c r="CK33" s="98">
        <v>0</v>
      </c>
      <c r="CL33" s="98">
        <v>0</v>
      </c>
      <c r="CM33" s="98">
        <v>0</v>
      </c>
      <c r="CN33" s="98">
        <v>0</v>
      </c>
      <c r="CO33" s="98">
        <v>0</v>
      </c>
      <c r="CP33" s="98">
        <v>0</v>
      </c>
      <c r="CQ33" s="98">
        <v>0</v>
      </c>
      <c r="CR33" s="98">
        <v>0</v>
      </c>
      <c r="CS33" s="98">
        <v>0</v>
      </c>
      <c r="CT33" s="98">
        <v>0</v>
      </c>
      <c r="CU33" s="98">
        <v>0</v>
      </c>
      <c r="CV33" s="98">
        <v>0</v>
      </c>
      <c r="CW33" s="98">
        <v>0</v>
      </c>
      <c r="CX33" s="98">
        <v>0</v>
      </c>
      <c r="CY33" s="98">
        <v>0</v>
      </c>
      <c r="CZ33" s="98">
        <v>0</v>
      </c>
      <c r="DA33" s="98">
        <v>0</v>
      </c>
      <c r="DB33" s="98">
        <v>0</v>
      </c>
      <c r="DC33" s="98">
        <v>0</v>
      </c>
      <c r="DD33" s="98">
        <v>0</v>
      </c>
      <c r="DE33" s="98">
        <v>0</v>
      </c>
      <c r="DF33" s="98">
        <v>0</v>
      </c>
      <c r="DG33" s="98">
        <v>0</v>
      </c>
      <c r="DH33" s="98">
        <v>0</v>
      </c>
    </row>
  </sheetData>
  <mergeCells count="122">
    <mergeCell ref="A2:DH2"/>
    <mergeCell ref="A4:D4"/>
    <mergeCell ref="F4:S4"/>
    <mergeCell ref="T4:AU4"/>
    <mergeCell ref="AV4:BH4"/>
    <mergeCell ref="BI4:BM4"/>
    <mergeCell ref="BN4:BZ4"/>
    <mergeCell ref="CA4:CQ4"/>
    <mergeCell ref="CR4:CT4"/>
    <mergeCell ref="CU4:CZ4"/>
    <mergeCell ref="DA4:DC4"/>
    <mergeCell ref="DD4:DH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 ref="DE5:DE6"/>
    <mergeCell ref="DF5:DF6"/>
    <mergeCell ref="DG5:DG6"/>
    <mergeCell ref="DH5:DH6"/>
  </mergeCells>
  <printOptions horizontalCentered="1"/>
  <pageMargins left="0.39375" right="0.39375" top="0.7875" bottom="0.39375" header="0" footer="0"/>
  <pageSetup paperSize="66" fitToHeight="10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2"/>
  <sheetViews>
    <sheetView showGridLines="0" showZeros="0" workbookViewId="0">
      <selection activeCell="I14" sqref="I14"/>
    </sheetView>
  </sheetViews>
  <sheetFormatPr defaultColWidth="12" defaultRowHeight="11.25" outlineLevelCol="6"/>
  <cols>
    <col min="1" max="1" width="8.16666666666667" customWidth="1"/>
    <col min="2" max="2" width="5.5" customWidth="1"/>
    <col min="3" max="3" width="9.16666666666667" customWidth="1"/>
    <col min="4" max="4" width="40.5" customWidth="1"/>
    <col min="5" max="5" width="25.8333333333333" customWidth="1"/>
    <col min="6" max="7" width="21.8333333333333" customWidth="1"/>
  </cols>
  <sheetData>
    <row r="1" ht="20.1" customHeight="1" spans="1:7">
      <c r="A1" s="74"/>
      <c r="B1" s="74"/>
      <c r="C1" s="74"/>
      <c r="D1" s="75"/>
      <c r="E1" s="74"/>
      <c r="F1" s="74"/>
      <c r="G1" s="54" t="s">
        <v>334</v>
      </c>
    </row>
    <row r="2" ht="25.5" customHeight="1" spans="1:7">
      <c r="A2" s="50" t="s">
        <v>335</v>
      </c>
      <c r="B2" s="50"/>
      <c r="C2" s="50"/>
      <c r="D2" s="50"/>
      <c r="E2" s="50"/>
      <c r="F2" s="50"/>
      <c r="G2" s="50"/>
    </row>
    <row r="3" ht="20.1" customHeight="1" spans="1:7">
      <c r="A3" s="51" t="s">
        <v>5</v>
      </c>
      <c r="B3" s="52"/>
      <c r="C3" s="52"/>
      <c r="D3" s="52"/>
      <c r="E3" s="77"/>
      <c r="F3" s="77"/>
      <c r="G3" s="54" t="s">
        <v>6</v>
      </c>
    </row>
    <row r="4" ht="20.1" customHeight="1" spans="1:7">
      <c r="A4" s="80" t="s">
        <v>336</v>
      </c>
      <c r="B4" s="81"/>
      <c r="C4" s="81"/>
      <c r="D4" s="82"/>
      <c r="E4" s="99" t="s">
        <v>133</v>
      </c>
      <c r="F4" s="62"/>
      <c r="G4" s="62"/>
    </row>
    <row r="5" ht="20.1" customHeight="1" spans="1:7">
      <c r="A5" s="55" t="s">
        <v>66</v>
      </c>
      <c r="B5" s="57"/>
      <c r="C5" s="100" t="s">
        <v>67</v>
      </c>
      <c r="D5" s="101" t="s">
        <v>241</v>
      </c>
      <c r="E5" s="62" t="s">
        <v>58</v>
      </c>
      <c r="F5" s="59" t="s">
        <v>337</v>
      </c>
      <c r="G5" s="102" t="s">
        <v>338</v>
      </c>
    </row>
    <row r="6" ht="33.75" customHeight="1" spans="1:7">
      <c r="A6" s="64" t="s">
        <v>79</v>
      </c>
      <c r="B6" s="65" t="s">
        <v>80</v>
      </c>
      <c r="C6" s="103"/>
      <c r="D6" s="104"/>
      <c r="E6" s="68"/>
      <c r="F6" s="69"/>
      <c r="G6" s="88"/>
    </row>
    <row r="7" ht="20.1" customHeight="1" spans="1:7">
      <c r="A7" s="70" t="s">
        <v>82</v>
      </c>
      <c r="B7" s="96" t="s">
        <v>82</v>
      </c>
      <c r="C7" s="105" t="s">
        <v>82</v>
      </c>
      <c r="D7" s="70" t="s">
        <v>58</v>
      </c>
      <c r="E7" s="106">
        <v>8528136</v>
      </c>
      <c r="F7" s="107">
        <v>7128693</v>
      </c>
      <c r="G7" s="98">
        <v>1399443</v>
      </c>
    </row>
    <row r="8" ht="20.1" customHeight="1" spans="1:7">
      <c r="A8" s="70" t="s">
        <v>82</v>
      </c>
      <c r="B8" s="96" t="s">
        <v>82</v>
      </c>
      <c r="C8" s="105" t="s">
        <v>82</v>
      </c>
      <c r="D8" s="70" t="s">
        <v>0</v>
      </c>
      <c r="E8" s="106">
        <v>8528136</v>
      </c>
      <c r="F8" s="107">
        <v>7128693</v>
      </c>
      <c r="G8" s="98">
        <v>1399443</v>
      </c>
    </row>
    <row r="9" ht="20.1" customHeight="1" spans="1:7">
      <c r="A9" s="70" t="s">
        <v>82</v>
      </c>
      <c r="B9" s="96" t="s">
        <v>82</v>
      </c>
      <c r="C9" s="105" t="s">
        <v>83</v>
      </c>
      <c r="D9" s="70" t="s">
        <v>84</v>
      </c>
      <c r="E9" s="106">
        <v>4594777</v>
      </c>
      <c r="F9" s="107">
        <v>3854102</v>
      </c>
      <c r="G9" s="98">
        <v>740675</v>
      </c>
    </row>
    <row r="10" ht="20.1" customHeight="1" spans="1:7">
      <c r="A10" s="70" t="s">
        <v>339</v>
      </c>
      <c r="B10" s="96" t="s">
        <v>82</v>
      </c>
      <c r="C10" s="105" t="s">
        <v>82</v>
      </c>
      <c r="D10" s="70" t="s">
        <v>340</v>
      </c>
      <c r="E10" s="106">
        <v>3835046</v>
      </c>
      <c r="F10" s="107">
        <v>3835046</v>
      </c>
      <c r="G10" s="98">
        <v>0</v>
      </c>
    </row>
    <row r="11" ht="20.1" customHeight="1" spans="1:7">
      <c r="A11" s="70" t="s">
        <v>341</v>
      </c>
      <c r="B11" s="96" t="s">
        <v>86</v>
      </c>
      <c r="C11" s="105" t="s">
        <v>87</v>
      </c>
      <c r="D11" s="70" t="s">
        <v>342</v>
      </c>
      <c r="E11" s="106">
        <v>1489068</v>
      </c>
      <c r="F11" s="107">
        <v>1489068</v>
      </c>
      <c r="G11" s="98">
        <v>0</v>
      </c>
    </row>
    <row r="12" ht="20.1" customHeight="1" spans="1:7">
      <c r="A12" s="70" t="s">
        <v>341</v>
      </c>
      <c r="B12" s="96" t="s">
        <v>89</v>
      </c>
      <c r="C12" s="105" t="s">
        <v>87</v>
      </c>
      <c r="D12" s="70" t="s">
        <v>343</v>
      </c>
      <c r="E12" s="106">
        <v>638064</v>
      </c>
      <c r="F12" s="107">
        <v>638064</v>
      </c>
      <c r="G12" s="98">
        <v>0</v>
      </c>
    </row>
    <row r="13" ht="20.1" customHeight="1" spans="1:7">
      <c r="A13" s="70" t="s">
        <v>341</v>
      </c>
      <c r="B13" s="96" t="s">
        <v>91</v>
      </c>
      <c r="C13" s="105" t="s">
        <v>87</v>
      </c>
      <c r="D13" s="70" t="s">
        <v>344</v>
      </c>
      <c r="E13" s="106">
        <v>73053</v>
      </c>
      <c r="F13" s="107">
        <v>73053</v>
      </c>
      <c r="G13" s="98">
        <v>0</v>
      </c>
    </row>
    <row r="14" ht="20.1" customHeight="1" spans="1:7">
      <c r="A14" s="70" t="s">
        <v>341</v>
      </c>
      <c r="B14" s="96" t="s">
        <v>126</v>
      </c>
      <c r="C14" s="105" t="s">
        <v>87</v>
      </c>
      <c r="D14" s="70" t="s">
        <v>345</v>
      </c>
      <c r="E14" s="106">
        <v>508116</v>
      </c>
      <c r="F14" s="107">
        <v>508116</v>
      </c>
      <c r="G14" s="98">
        <v>0</v>
      </c>
    </row>
    <row r="15" ht="20.1" customHeight="1" spans="1:7">
      <c r="A15" s="70" t="s">
        <v>341</v>
      </c>
      <c r="B15" s="96" t="s">
        <v>93</v>
      </c>
      <c r="C15" s="105" t="s">
        <v>87</v>
      </c>
      <c r="D15" s="70" t="s">
        <v>346</v>
      </c>
      <c r="E15" s="106">
        <v>433329</v>
      </c>
      <c r="F15" s="107">
        <v>433329</v>
      </c>
      <c r="G15" s="98">
        <v>0</v>
      </c>
    </row>
    <row r="16" ht="20.1" customHeight="1" spans="1:7">
      <c r="A16" s="70" t="s">
        <v>341</v>
      </c>
      <c r="B16" s="96" t="s">
        <v>95</v>
      </c>
      <c r="C16" s="105" t="s">
        <v>87</v>
      </c>
      <c r="D16" s="70" t="s">
        <v>347</v>
      </c>
      <c r="E16" s="106">
        <v>180174</v>
      </c>
      <c r="F16" s="107">
        <v>180174</v>
      </c>
      <c r="G16" s="98">
        <v>0</v>
      </c>
    </row>
    <row r="17" ht="20.1" customHeight="1" spans="1:7">
      <c r="A17" s="70" t="s">
        <v>341</v>
      </c>
      <c r="B17" s="96" t="s">
        <v>348</v>
      </c>
      <c r="C17" s="105" t="s">
        <v>87</v>
      </c>
      <c r="D17" s="70" t="s">
        <v>349</v>
      </c>
      <c r="E17" s="106">
        <v>18763</v>
      </c>
      <c r="F17" s="107">
        <v>18763</v>
      </c>
      <c r="G17" s="98">
        <v>0</v>
      </c>
    </row>
    <row r="18" ht="20.1" customHeight="1" spans="1:7">
      <c r="A18" s="70" t="s">
        <v>341</v>
      </c>
      <c r="B18" s="96" t="s">
        <v>350</v>
      </c>
      <c r="C18" s="105" t="s">
        <v>87</v>
      </c>
      <c r="D18" s="70" t="s">
        <v>195</v>
      </c>
      <c r="E18" s="106">
        <v>494479</v>
      </c>
      <c r="F18" s="107">
        <v>494479</v>
      </c>
      <c r="G18" s="98">
        <v>0</v>
      </c>
    </row>
    <row r="19" ht="20.1" customHeight="1" spans="1:7">
      <c r="A19" s="70" t="s">
        <v>351</v>
      </c>
      <c r="B19" s="96" t="s">
        <v>82</v>
      </c>
      <c r="C19" s="105" t="s">
        <v>82</v>
      </c>
      <c r="D19" s="70" t="s">
        <v>352</v>
      </c>
      <c r="E19" s="106">
        <v>740675</v>
      </c>
      <c r="F19" s="107">
        <v>0</v>
      </c>
      <c r="G19" s="98">
        <v>740675</v>
      </c>
    </row>
    <row r="20" ht="20.1" customHeight="1" spans="1:7">
      <c r="A20" s="70" t="s">
        <v>353</v>
      </c>
      <c r="B20" s="96" t="s">
        <v>86</v>
      </c>
      <c r="C20" s="105" t="s">
        <v>87</v>
      </c>
      <c r="D20" s="70" t="s">
        <v>354</v>
      </c>
      <c r="E20" s="106">
        <v>80000</v>
      </c>
      <c r="F20" s="107">
        <v>0</v>
      </c>
      <c r="G20" s="98">
        <v>80000</v>
      </c>
    </row>
    <row r="21" ht="20.1" customHeight="1" spans="1:7">
      <c r="A21" s="70" t="s">
        <v>353</v>
      </c>
      <c r="B21" s="96" t="s">
        <v>112</v>
      </c>
      <c r="C21" s="105" t="s">
        <v>87</v>
      </c>
      <c r="D21" s="70" t="s">
        <v>355</v>
      </c>
      <c r="E21" s="106">
        <v>22000</v>
      </c>
      <c r="F21" s="107">
        <v>0</v>
      </c>
      <c r="G21" s="98">
        <v>22000</v>
      </c>
    </row>
    <row r="22" ht="20.1" customHeight="1" spans="1:7">
      <c r="A22" s="70" t="s">
        <v>353</v>
      </c>
      <c r="B22" s="96" t="s">
        <v>126</v>
      </c>
      <c r="C22" s="105" t="s">
        <v>87</v>
      </c>
      <c r="D22" s="70" t="s">
        <v>356</v>
      </c>
      <c r="E22" s="106">
        <v>54000</v>
      </c>
      <c r="F22" s="107">
        <v>0</v>
      </c>
      <c r="G22" s="98">
        <v>54000</v>
      </c>
    </row>
    <row r="23" ht="20.1" customHeight="1" spans="1:7">
      <c r="A23" s="70" t="s">
        <v>353</v>
      </c>
      <c r="B23" s="96" t="s">
        <v>105</v>
      </c>
      <c r="C23" s="105" t="s">
        <v>87</v>
      </c>
      <c r="D23" s="70" t="s">
        <v>357</v>
      </c>
      <c r="E23" s="106">
        <v>200000</v>
      </c>
      <c r="F23" s="107">
        <v>0</v>
      </c>
      <c r="G23" s="98">
        <v>200000</v>
      </c>
    </row>
    <row r="24" ht="20.1" customHeight="1" spans="1:7">
      <c r="A24" s="70" t="s">
        <v>353</v>
      </c>
      <c r="B24" s="96" t="s">
        <v>350</v>
      </c>
      <c r="C24" s="105" t="s">
        <v>87</v>
      </c>
      <c r="D24" s="70" t="s">
        <v>358</v>
      </c>
      <c r="E24" s="106">
        <v>44000</v>
      </c>
      <c r="F24" s="107">
        <v>0</v>
      </c>
      <c r="G24" s="98">
        <v>44000</v>
      </c>
    </row>
    <row r="25" ht="20.1" customHeight="1" spans="1:7">
      <c r="A25" s="70" t="s">
        <v>353</v>
      </c>
      <c r="B25" s="96" t="s">
        <v>359</v>
      </c>
      <c r="C25" s="105" t="s">
        <v>87</v>
      </c>
      <c r="D25" s="70" t="s">
        <v>200</v>
      </c>
      <c r="E25" s="106">
        <v>13542</v>
      </c>
      <c r="F25" s="107">
        <v>0</v>
      </c>
      <c r="G25" s="98">
        <v>13542</v>
      </c>
    </row>
    <row r="26" ht="20.1" customHeight="1" spans="1:7">
      <c r="A26" s="70" t="s">
        <v>353</v>
      </c>
      <c r="B26" s="96" t="s">
        <v>360</v>
      </c>
      <c r="C26" s="105" t="s">
        <v>87</v>
      </c>
      <c r="D26" s="70" t="s">
        <v>201</v>
      </c>
      <c r="E26" s="106">
        <v>40000</v>
      </c>
      <c r="F26" s="107">
        <v>0</v>
      </c>
      <c r="G26" s="98">
        <v>40000</v>
      </c>
    </row>
    <row r="27" ht="20.1" customHeight="1" spans="1:7">
      <c r="A27" s="70" t="s">
        <v>353</v>
      </c>
      <c r="B27" s="96" t="s">
        <v>361</v>
      </c>
      <c r="C27" s="105" t="s">
        <v>87</v>
      </c>
      <c r="D27" s="70" t="s">
        <v>362</v>
      </c>
      <c r="E27" s="106">
        <v>40625</v>
      </c>
      <c r="F27" s="107">
        <v>0</v>
      </c>
      <c r="G27" s="98">
        <v>40625</v>
      </c>
    </row>
    <row r="28" ht="20.1" customHeight="1" spans="1:7">
      <c r="A28" s="70" t="s">
        <v>353</v>
      </c>
      <c r="B28" s="96" t="s">
        <v>363</v>
      </c>
      <c r="C28" s="105" t="s">
        <v>87</v>
      </c>
      <c r="D28" s="70" t="s">
        <v>364</v>
      </c>
      <c r="E28" s="106">
        <v>67708</v>
      </c>
      <c r="F28" s="107">
        <v>0</v>
      </c>
      <c r="G28" s="98">
        <v>67708</v>
      </c>
    </row>
    <row r="29" ht="20.1" customHeight="1" spans="1:7">
      <c r="A29" s="70" t="s">
        <v>353</v>
      </c>
      <c r="B29" s="96" t="s">
        <v>365</v>
      </c>
      <c r="C29" s="105" t="s">
        <v>87</v>
      </c>
      <c r="D29" s="70" t="s">
        <v>366</v>
      </c>
      <c r="E29" s="106">
        <v>178800</v>
      </c>
      <c r="F29" s="107">
        <v>0</v>
      </c>
      <c r="G29" s="98">
        <v>178800</v>
      </c>
    </row>
    <row r="30" ht="20.1" customHeight="1" spans="1:7">
      <c r="A30" s="70" t="s">
        <v>367</v>
      </c>
      <c r="B30" s="96" t="s">
        <v>82</v>
      </c>
      <c r="C30" s="105" t="s">
        <v>82</v>
      </c>
      <c r="D30" s="70" t="s">
        <v>368</v>
      </c>
      <c r="E30" s="106">
        <v>19056</v>
      </c>
      <c r="F30" s="107">
        <v>19056</v>
      </c>
      <c r="G30" s="98">
        <v>0</v>
      </c>
    </row>
    <row r="31" ht="20.1" customHeight="1" spans="1:7">
      <c r="A31" s="70" t="s">
        <v>369</v>
      </c>
      <c r="B31" s="96" t="s">
        <v>101</v>
      </c>
      <c r="C31" s="105" t="s">
        <v>87</v>
      </c>
      <c r="D31" s="70" t="s">
        <v>370</v>
      </c>
      <c r="E31" s="106">
        <v>18456</v>
      </c>
      <c r="F31" s="107">
        <v>18456</v>
      </c>
      <c r="G31" s="98">
        <v>0</v>
      </c>
    </row>
    <row r="32" ht="20.1" customHeight="1" spans="1:7">
      <c r="A32" s="70" t="s">
        <v>369</v>
      </c>
      <c r="B32" s="96" t="s">
        <v>115</v>
      </c>
      <c r="C32" s="105" t="s">
        <v>87</v>
      </c>
      <c r="D32" s="70" t="s">
        <v>371</v>
      </c>
      <c r="E32" s="106">
        <v>600</v>
      </c>
      <c r="F32" s="107">
        <v>600</v>
      </c>
      <c r="G32" s="98">
        <v>0</v>
      </c>
    </row>
    <row r="33" ht="20.1" customHeight="1" spans="1:7">
      <c r="A33" s="70" t="s">
        <v>82</v>
      </c>
      <c r="B33" s="96" t="s">
        <v>82</v>
      </c>
      <c r="C33" s="105" t="s">
        <v>110</v>
      </c>
      <c r="D33" s="70" t="s">
        <v>111</v>
      </c>
      <c r="E33" s="106">
        <v>1174407</v>
      </c>
      <c r="F33" s="107">
        <v>1010745</v>
      </c>
      <c r="G33" s="98">
        <v>163662</v>
      </c>
    </row>
    <row r="34" ht="20.1" customHeight="1" spans="1:7">
      <c r="A34" s="70" t="s">
        <v>339</v>
      </c>
      <c r="B34" s="96" t="s">
        <v>82</v>
      </c>
      <c r="C34" s="105" t="s">
        <v>82</v>
      </c>
      <c r="D34" s="70" t="s">
        <v>340</v>
      </c>
      <c r="E34" s="106">
        <v>1010745</v>
      </c>
      <c r="F34" s="107">
        <v>1010745</v>
      </c>
      <c r="G34" s="98">
        <v>0</v>
      </c>
    </row>
    <row r="35" ht="20.1" customHeight="1" spans="1:7">
      <c r="A35" s="70" t="s">
        <v>341</v>
      </c>
      <c r="B35" s="96" t="s">
        <v>86</v>
      </c>
      <c r="C35" s="105" t="s">
        <v>113</v>
      </c>
      <c r="D35" s="70" t="s">
        <v>342</v>
      </c>
      <c r="E35" s="106">
        <v>382596</v>
      </c>
      <c r="F35" s="107">
        <v>382596</v>
      </c>
      <c r="G35" s="98">
        <v>0</v>
      </c>
    </row>
    <row r="36" ht="20.1" customHeight="1" spans="1:7">
      <c r="A36" s="70" t="s">
        <v>341</v>
      </c>
      <c r="B36" s="96" t="s">
        <v>89</v>
      </c>
      <c r="C36" s="105" t="s">
        <v>113</v>
      </c>
      <c r="D36" s="70" t="s">
        <v>343</v>
      </c>
      <c r="E36" s="106">
        <v>237876</v>
      </c>
      <c r="F36" s="107">
        <v>237876</v>
      </c>
      <c r="G36" s="98">
        <v>0</v>
      </c>
    </row>
    <row r="37" ht="20.1" customHeight="1" spans="1:7">
      <c r="A37" s="70" t="s">
        <v>341</v>
      </c>
      <c r="B37" s="96" t="s">
        <v>91</v>
      </c>
      <c r="C37" s="105" t="s">
        <v>113</v>
      </c>
      <c r="D37" s="70" t="s">
        <v>344</v>
      </c>
      <c r="E37" s="106">
        <v>23986</v>
      </c>
      <c r="F37" s="107">
        <v>23986</v>
      </c>
      <c r="G37" s="98">
        <v>0</v>
      </c>
    </row>
    <row r="38" ht="20.1" customHeight="1" spans="1:7">
      <c r="A38" s="70" t="s">
        <v>341</v>
      </c>
      <c r="B38" s="96" t="s">
        <v>126</v>
      </c>
      <c r="C38" s="105" t="s">
        <v>113</v>
      </c>
      <c r="D38" s="70" t="s">
        <v>345</v>
      </c>
      <c r="E38" s="106">
        <v>59136</v>
      </c>
      <c r="F38" s="107">
        <v>59136</v>
      </c>
      <c r="G38" s="98">
        <v>0</v>
      </c>
    </row>
    <row r="39" ht="20.1" customHeight="1" spans="1:7">
      <c r="A39" s="70" t="s">
        <v>341</v>
      </c>
      <c r="B39" s="96" t="s">
        <v>93</v>
      </c>
      <c r="C39" s="105" t="s">
        <v>113</v>
      </c>
      <c r="D39" s="70" t="s">
        <v>346</v>
      </c>
      <c r="E39" s="106">
        <v>114543</v>
      </c>
      <c r="F39" s="107">
        <v>114543</v>
      </c>
      <c r="G39" s="98">
        <v>0</v>
      </c>
    </row>
    <row r="40" ht="20.1" customHeight="1" spans="1:7">
      <c r="A40" s="70" t="s">
        <v>341</v>
      </c>
      <c r="B40" s="96" t="s">
        <v>95</v>
      </c>
      <c r="C40" s="105" t="s">
        <v>113</v>
      </c>
      <c r="D40" s="70" t="s">
        <v>347</v>
      </c>
      <c r="E40" s="106">
        <v>53758</v>
      </c>
      <c r="F40" s="107">
        <v>53758</v>
      </c>
      <c r="G40" s="98">
        <v>0</v>
      </c>
    </row>
    <row r="41" ht="20.1" customHeight="1" spans="1:7">
      <c r="A41" s="70" t="s">
        <v>341</v>
      </c>
      <c r="B41" s="96" t="s">
        <v>348</v>
      </c>
      <c r="C41" s="105" t="s">
        <v>113</v>
      </c>
      <c r="D41" s="70" t="s">
        <v>349</v>
      </c>
      <c r="E41" s="106">
        <v>3877</v>
      </c>
      <c r="F41" s="107">
        <v>3877</v>
      </c>
      <c r="G41" s="98">
        <v>0</v>
      </c>
    </row>
    <row r="42" ht="20.1" customHeight="1" spans="1:7">
      <c r="A42" s="70" t="s">
        <v>341</v>
      </c>
      <c r="B42" s="96" t="s">
        <v>350</v>
      </c>
      <c r="C42" s="105" t="s">
        <v>113</v>
      </c>
      <c r="D42" s="70" t="s">
        <v>195</v>
      </c>
      <c r="E42" s="106">
        <v>134973</v>
      </c>
      <c r="F42" s="107">
        <v>134973</v>
      </c>
      <c r="G42" s="98">
        <v>0</v>
      </c>
    </row>
    <row r="43" ht="20.1" customHeight="1" spans="1:7">
      <c r="A43" s="70" t="s">
        <v>351</v>
      </c>
      <c r="B43" s="96" t="s">
        <v>82</v>
      </c>
      <c r="C43" s="105" t="s">
        <v>82</v>
      </c>
      <c r="D43" s="70" t="s">
        <v>352</v>
      </c>
      <c r="E43" s="106">
        <v>163662</v>
      </c>
      <c r="F43" s="107">
        <v>0</v>
      </c>
      <c r="G43" s="98">
        <v>163662</v>
      </c>
    </row>
    <row r="44" ht="20.1" customHeight="1" spans="1:7">
      <c r="A44" s="70" t="s">
        <v>353</v>
      </c>
      <c r="B44" s="96" t="s">
        <v>86</v>
      </c>
      <c r="C44" s="105" t="s">
        <v>113</v>
      </c>
      <c r="D44" s="70" t="s">
        <v>354</v>
      </c>
      <c r="E44" s="106">
        <v>43000</v>
      </c>
      <c r="F44" s="107">
        <v>0</v>
      </c>
      <c r="G44" s="98">
        <v>43000</v>
      </c>
    </row>
    <row r="45" ht="20.1" customHeight="1" spans="1:7">
      <c r="A45" s="70" t="s">
        <v>353</v>
      </c>
      <c r="B45" s="96" t="s">
        <v>89</v>
      </c>
      <c r="C45" s="105" t="s">
        <v>113</v>
      </c>
      <c r="D45" s="70" t="s">
        <v>372</v>
      </c>
      <c r="E45" s="106">
        <v>43000</v>
      </c>
      <c r="F45" s="107">
        <v>0</v>
      </c>
      <c r="G45" s="98">
        <v>43000</v>
      </c>
    </row>
    <row r="46" ht="20.1" customHeight="1" spans="1:7">
      <c r="A46" s="70" t="s">
        <v>353</v>
      </c>
      <c r="B46" s="96" t="s">
        <v>101</v>
      </c>
      <c r="C46" s="105" t="s">
        <v>113</v>
      </c>
      <c r="D46" s="70" t="s">
        <v>373</v>
      </c>
      <c r="E46" s="106">
        <v>6000</v>
      </c>
      <c r="F46" s="107">
        <v>0</v>
      </c>
      <c r="G46" s="98">
        <v>6000</v>
      </c>
    </row>
    <row r="47" ht="20.1" customHeight="1" spans="1:7">
      <c r="A47" s="70" t="s">
        <v>353</v>
      </c>
      <c r="B47" s="96" t="s">
        <v>112</v>
      </c>
      <c r="C47" s="105" t="s">
        <v>113</v>
      </c>
      <c r="D47" s="70" t="s">
        <v>355</v>
      </c>
      <c r="E47" s="106">
        <v>5000</v>
      </c>
      <c r="F47" s="107">
        <v>0</v>
      </c>
      <c r="G47" s="98">
        <v>5000</v>
      </c>
    </row>
    <row r="48" ht="20.1" customHeight="1" spans="1:7">
      <c r="A48" s="70" t="s">
        <v>353</v>
      </c>
      <c r="B48" s="96" t="s">
        <v>126</v>
      </c>
      <c r="C48" s="105" t="s">
        <v>113</v>
      </c>
      <c r="D48" s="70" t="s">
        <v>356</v>
      </c>
      <c r="E48" s="106">
        <v>25000</v>
      </c>
      <c r="F48" s="107">
        <v>0</v>
      </c>
      <c r="G48" s="98">
        <v>25000</v>
      </c>
    </row>
    <row r="49" ht="20.1" customHeight="1" spans="1:7">
      <c r="A49" s="70" t="s">
        <v>353</v>
      </c>
      <c r="B49" s="96" t="s">
        <v>105</v>
      </c>
      <c r="C49" s="105" t="s">
        <v>113</v>
      </c>
      <c r="D49" s="70" t="s">
        <v>357</v>
      </c>
      <c r="E49" s="106">
        <v>10000</v>
      </c>
      <c r="F49" s="107">
        <v>0</v>
      </c>
      <c r="G49" s="98">
        <v>10000</v>
      </c>
    </row>
    <row r="50" ht="20.1" customHeight="1" spans="1:7">
      <c r="A50" s="70" t="s">
        <v>353</v>
      </c>
      <c r="B50" s="96" t="s">
        <v>359</v>
      </c>
      <c r="C50" s="105" t="s">
        <v>113</v>
      </c>
      <c r="D50" s="70" t="s">
        <v>200</v>
      </c>
      <c r="E50" s="106">
        <v>3518</v>
      </c>
      <c r="F50" s="107">
        <v>0</v>
      </c>
      <c r="G50" s="98">
        <v>3518</v>
      </c>
    </row>
    <row r="51" ht="20.1" customHeight="1" spans="1:7">
      <c r="A51" s="70" t="s">
        <v>353</v>
      </c>
      <c r="B51" s="96" t="s">
        <v>361</v>
      </c>
      <c r="C51" s="105" t="s">
        <v>113</v>
      </c>
      <c r="D51" s="70" t="s">
        <v>362</v>
      </c>
      <c r="E51" s="106">
        <v>10554</v>
      </c>
      <c r="F51" s="107">
        <v>0</v>
      </c>
      <c r="G51" s="98">
        <v>10554</v>
      </c>
    </row>
    <row r="52" ht="20.1" customHeight="1" spans="1:7">
      <c r="A52" s="70" t="s">
        <v>353</v>
      </c>
      <c r="B52" s="96" t="s">
        <v>363</v>
      </c>
      <c r="C52" s="105" t="s">
        <v>113</v>
      </c>
      <c r="D52" s="70" t="s">
        <v>364</v>
      </c>
      <c r="E52" s="106">
        <v>17590</v>
      </c>
      <c r="F52" s="107">
        <v>0</v>
      </c>
      <c r="G52" s="98">
        <v>17590</v>
      </c>
    </row>
    <row r="53" ht="20.1" customHeight="1" spans="1:7">
      <c r="A53" s="70" t="s">
        <v>82</v>
      </c>
      <c r="B53" s="96" t="s">
        <v>82</v>
      </c>
      <c r="C53" s="105" t="s">
        <v>117</v>
      </c>
      <c r="D53" s="70" t="s">
        <v>118</v>
      </c>
      <c r="E53" s="106">
        <v>1098303</v>
      </c>
      <c r="F53" s="107">
        <v>887507</v>
      </c>
      <c r="G53" s="98">
        <v>210796</v>
      </c>
    </row>
    <row r="54" ht="20.1" customHeight="1" spans="1:7">
      <c r="A54" s="70" t="s">
        <v>339</v>
      </c>
      <c r="B54" s="96" t="s">
        <v>82</v>
      </c>
      <c r="C54" s="105" t="s">
        <v>82</v>
      </c>
      <c r="D54" s="70" t="s">
        <v>340</v>
      </c>
      <c r="E54" s="106">
        <v>887267</v>
      </c>
      <c r="F54" s="107">
        <v>887267</v>
      </c>
      <c r="G54" s="98">
        <v>0</v>
      </c>
    </row>
    <row r="55" ht="20.1" customHeight="1" spans="1:7">
      <c r="A55" s="70" t="s">
        <v>341</v>
      </c>
      <c r="B55" s="96" t="s">
        <v>86</v>
      </c>
      <c r="C55" s="105" t="s">
        <v>119</v>
      </c>
      <c r="D55" s="70" t="s">
        <v>342</v>
      </c>
      <c r="E55" s="106">
        <v>325032</v>
      </c>
      <c r="F55" s="107">
        <v>325032</v>
      </c>
      <c r="G55" s="98">
        <v>0</v>
      </c>
    </row>
    <row r="56" ht="20.1" customHeight="1" spans="1:7">
      <c r="A56" s="70" t="s">
        <v>341</v>
      </c>
      <c r="B56" s="96" t="s">
        <v>89</v>
      </c>
      <c r="C56" s="105" t="s">
        <v>119</v>
      </c>
      <c r="D56" s="70" t="s">
        <v>343</v>
      </c>
      <c r="E56" s="106">
        <v>222804</v>
      </c>
      <c r="F56" s="107">
        <v>222804</v>
      </c>
      <c r="G56" s="98">
        <v>0</v>
      </c>
    </row>
    <row r="57" ht="20.1" customHeight="1" spans="1:7">
      <c r="A57" s="70" t="s">
        <v>341</v>
      </c>
      <c r="B57" s="96" t="s">
        <v>91</v>
      </c>
      <c r="C57" s="105" t="s">
        <v>119</v>
      </c>
      <c r="D57" s="70" t="s">
        <v>344</v>
      </c>
      <c r="E57" s="106">
        <v>21778</v>
      </c>
      <c r="F57" s="107">
        <v>21778</v>
      </c>
      <c r="G57" s="98">
        <v>0</v>
      </c>
    </row>
    <row r="58" ht="20.1" customHeight="1" spans="1:7">
      <c r="A58" s="70" t="s">
        <v>341</v>
      </c>
      <c r="B58" s="96" t="s">
        <v>126</v>
      </c>
      <c r="C58" s="105" t="s">
        <v>119</v>
      </c>
      <c r="D58" s="70" t="s">
        <v>345</v>
      </c>
      <c r="E58" s="106">
        <v>56952</v>
      </c>
      <c r="F58" s="107">
        <v>56952</v>
      </c>
      <c r="G58" s="98">
        <v>0</v>
      </c>
    </row>
    <row r="59" ht="20.1" customHeight="1" spans="1:7">
      <c r="A59" s="70" t="s">
        <v>341</v>
      </c>
      <c r="B59" s="96" t="s">
        <v>93</v>
      </c>
      <c r="C59" s="105" t="s">
        <v>119</v>
      </c>
      <c r="D59" s="70" t="s">
        <v>346</v>
      </c>
      <c r="E59" s="106">
        <v>100251</v>
      </c>
      <c r="F59" s="107">
        <v>100251</v>
      </c>
      <c r="G59" s="98">
        <v>0</v>
      </c>
    </row>
    <row r="60" ht="20.1" customHeight="1" spans="1:7">
      <c r="A60" s="70" t="s">
        <v>341</v>
      </c>
      <c r="B60" s="96" t="s">
        <v>95</v>
      </c>
      <c r="C60" s="105" t="s">
        <v>119</v>
      </c>
      <c r="D60" s="70" t="s">
        <v>347</v>
      </c>
      <c r="E60" s="106">
        <v>41537</v>
      </c>
      <c r="F60" s="107">
        <v>41537</v>
      </c>
      <c r="G60" s="98">
        <v>0</v>
      </c>
    </row>
    <row r="61" ht="20.1" customHeight="1" spans="1:7">
      <c r="A61" s="70" t="s">
        <v>341</v>
      </c>
      <c r="B61" s="96" t="s">
        <v>348</v>
      </c>
      <c r="C61" s="105" t="s">
        <v>119</v>
      </c>
      <c r="D61" s="70" t="s">
        <v>349</v>
      </c>
      <c r="E61" s="106">
        <v>3244</v>
      </c>
      <c r="F61" s="107">
        <v>3244</v>
      </c>
      <c r="G61" s="98">
        <v>0</v>
      </c>
    </row>
    <row r="62" ht="20.1" customHeight="1" spans="1:7">
      <c r="A62" s="70" t="s">
        <v>341</v>
      </c>
      <c r="B62" s="96" t="s">
        <v>350</v>
      </c>
      <c r="C62" s="105" t="s">
        <v>119</v>
      </c>
      <c r="D62" s="70" t="s">
        <v>195</v>
      </c>
      <c r="E62" s="106">
        <v>115669</v>
      </c>
      <c r="F62" s="107">
        <v>115669</v>
      </c>
      <c r="G62" s="98">
        <v>0</v>
      </c>
    </row>
    <row r="63" ht="20.1" customHeight="1" spans="1:7">
      <c r="A63" s="70" t="s">
        <v>351</v>
      </c>
      <c r="B63" s="96" t="s">
        <v>82</v>
      </c>
      <c r="C63" s="105" t="s">
        <v>82</v>
      </c>
      <c r="D63" s="70" t="s">
        <v>352</v>
      </c>
      <c r="E63" s="106">
        <v>210796</v>
      </c>
      <c r="F63" s="107">
        <v>0</v>
      </c>
      <c r="G63" s="98">
        <v>210796</v>
      </c>
    </row>
    <row r="64" ht="20.1" customHeight="1" spans="1:7">
      <c r="A64" s="70" t="s">
        <v>353</v>
      </c>
      <c r="B64" s="96" t="s">
        <v>86</v>
      </c>
      <c r="C64" s="105" t="s">
        <v>119</v>
      </c>
      <c r="D64" s="70" t="s">
        <v>354</v>
      </c>
      <c r="E64" s="106">
        <v>22000</v>
      </c>
      <c r="F64" s="107">
        <v>0</v>
      </c>
      <c r="G64" s="98">
        <v>22000</v>
      </c>
    </row>
    <row r="65" ht="20.1" customHeight="1" spans="1:7">
      <c r="A65" s="70" t="s">
        <v>353</v>
      </c>
      <c r="B65" s="96" t="s">
        <v>112</v>
      </c>
      <c r="C65" s="105" t="s">
        <v>119</v>
      </c>
      <c r="D65" s="70" t="s">
        <v>355</v>
      </c>
      <c r="E65" s="106">
        <v>6050</v>
      </c>
      <c r="F65" s="107">
        <v>0</v>
      </c>
      <c r="G65" s="98">
        <v>6050</v>
      </c>
    </row>
    <row r="66" ht="20.1" customHeight="1" spans="1:7">
      <c r="A66" s="70" t="s">
        <v>353</v>
      </c>
      <c r="B66" s="96" t="s">
        <v>126</v>
      </c>
      <c r="C66" s="105" t="s">
        <v>119</v>
      </c>
      <c r="D66" s="70" t="s">
        <v>356</v>
      </c>
      <c r="E66" s="106">
        <v>14750</v>
      </c>
      <c r="F66" s="107">
        <v>0</v>
      </c>
      <c r="G66" s="98">
        <v>14750</v>
      </c>
    </row>
    <row r="67" ht="20.1" customHeight="1" spans="1:7">
      <c r="A67" s="70" t="s">
        <v>353</v>
      </c>
      <c r="B67" s="96" t="s">
        <v>105</v>
      </c>
      <c r="C67" s="105" t="s">
        <v>119</v>
      </c>
      <c r="D67" s="70" t="s">
        <v>357</v>
      </c>
      <c r="E67" s="106">
        <v>65000</v>
      </c>
      <c r="F67" s="107">
        <v>0</v>
      </c>
      <c r="G67" s="98">
        <v>65000</v>
      </c>
    </row>
    <row r="68" ht="20.1" customHeight="1" spans="1:7">
      <c r="A68" s="70" t="s">
        <v>353</v>
      </c>
      <c r="B68" s="96" t="s">
        <v>350</v>
      </c>
      <c r="C68" s="105" t="s">
        <v>119</v>
      </c>
      <c r="D68" s="70" t="s">
        <v>358</v>
      </c>
      <c r="E68" s="106">
        <v>2200</v>
      </c>
      <c r="F68" s="107">
        <v>0</v>
      </c>
      <c r="G68" s="98">
        <v>2200</v>
      </c>
    </row>
    <row r="69" ht="20.1" customHeight="1" spans="1:7">
      <c r="A69" s="70" t="s">
        <v>353</v>
      </c>
      <c r="B69" s="96" t="s">
        <v>359</v>
      </c>
      <c r="C69" s="105" t="s">
        <v>119</v>
      </c>
      <c r="D69" s="70" t="s">
        <v>200</v>
      </c>
      <c r="E69" s="106">
        <v>3133</v>
      </c>
      <c r="F69" s="107">
        <v>0</v>
      </c>
      <c r="G69" s="98">
        <v>3133</v>
      </c>
    </row>
    <row r="70" ht="20.1" customHeight="1" spans="1:7">
      <c r="A70" s="70" t="s">
        <v>353</v>
      </c>
      <c r="B70" s="96" t="s">
        <v>360</v>
      </c>
      <c r="C70" s="105" t="s">
        <v>119</v>
      </c>
      <c r="D70" s="70" t="s">
        <v>201</v>
      </c>
      <c r="E70" s="106">
        <v>11000</v>
      </c>
      <c r="F70" s="107">
        <v>0</v>
      </c>
      <c r="G70" s="98">
        <v>11000</v>
      </c>
    </row>
    <row r="71" ht="20.1" customHeight="1" spans="1:7">
      <c r="A71" s="70" t="s">
        <v>353</v>
      </c>
      <c r="B71" s="96" t="s">
        <v>361</v>
      </c>
      <c r="C71" s="105" t="s">
        <v>119</v>
      </c>
      <c r="D71" s="70" t="s">
        <v>362</v>
      </c>
      <c r="E71" s="106">
        <v>9399</v>
      </c>
      <c r="F71" s="107">
        <v>0</v>
      </c>
      <c r="G71" s="98">
        <v>9399</v>
      </c>
    </row>
    <row r="72" ht="20.1" customHeight="1" spans="1:7">
      <c r="A72" s="70" t="s">
        <v>353</v>
      </c>
      <c r="B72" s="96" t="s">
        <v>363</v>
      </c>
      <c r="C72" s="105" t="s">
        <v>119</v>
      </c>
      <c r="D72" s="70" t="s">
        <v>364</v>
      </c>
      <c r="E72" s="106">
        <v>15664</v>
      </c>
      <c r="F72" s="107">
        <v>0</v>
      </c>
      <c r="G72" s="98">
        <v>15664</v>
      </c>
    </row>
    <row r="73" ht="20.1" customHeight="1" spans="1:7">
      <c r="A73" s="70" t="s">
        <v>353</v>
      </c>
      <c r="B73" s="96" t="s">
        <v>365</v>
      </c>
      <c r="C73" s="105" t="s">
        <v>119</v>
      </c>
      <c r="D73" s="70" t="s">
        <v>366</v>
      </c>
      <c r="E73" s="106">
        <v>61600</v>
      </c>
      <c r="F73" s="107">
        <v>0</v>
      </c>
      <c r="G73" s="98">
        <v>61600</v>
      </c>
    </row>
    <row r="74" ht="20.1" customHeight="1" spans="1:7">
      <c r="A74" s="70" t="s">
        <v>367</v>
      </c>
      <c r="B74" s="96" t="s">
        <v>82</v>
      </c>
      <c r="C74" s="105" t="s">
        <v>82</v>
      </c>
      <c r="D74" s="70" t="s">
        <v>368</v>
      </c>
      <c r="E74" s="106">
        <v>240</v>
      </c>
      <c r="F74" s="107">
        <v>240</v>
      </c>
      <c r="G74" s="98">
        <v>0</v>
      </c>
    </row>
    <row r="75" ht="20.1" customHeight="1" spans="1:7">
      <c r="A75" s="70" t="s">
        <v>369</v>
      </c>
      <c r="B75" s="96" t="s">
        <v>115</v>
      </c>
      <c r="C75" s="105" t="s">
        <v>119</v>
      </c>
      <c r="D75" s="70" t="s">
        <v>371</v>
      </c>
      <c r="E75" s="106">
        <v>240</v>
      </c>
      <c r="F75" s="107">
        <v>240</v>
      </c>
      <c r="G75" s="98">
        <v>0</v>
      </c>
    </row>
    <row r="76" ht="20.1" customHeight="1" spans="1:7">
      <c r="A76" s="70" t="s">
        <v>82</v>
      </c>
      <c r="B76" s="96" t="s">
        <v>82</v>
      </c>
      <c r="C76" s="105" t="s">
        <v>120</v>
      </c>
      <c r="D76" s="70" t="s">
        <v>121</v>
      </c>
      <c r="E76" s="106">
        <v>826731</v>
      </c>
      <c r="F76" s="107">
        <v>668903</v>
      </c>
      <c r="G76" s="98">
        <v>157828</v>
      </c>
    </row>
    <row r="77" ht="20.1" customHeight="1" spans="1:7">
      <c r="A77" s="70" t="s">
        <v>339</v>
      </c>
      <c r="B77" s="96" t="s">
        <v>82</v>
      </c>
      <c r="C77" s="105" t="s">
        <v>82</v>
      </c>
      <c r="D77" s="70" t="s">
        <v>340</v>
      </c>
      <c r="E77" s="106">
        <v>668903</v>
      </c>
      <c r="F77" s="107">
        <v>668903</v>
      </c>
      <c r="G77" s="98">
        <v>0</v>
      </c>
    </row>
    <row r="78" ht="20.1" customHeight="1" spans="1:7">
      <c r="A78" s="70" t="s">
        <v>341</v>
      </c>
      <c r="B78" s="96" t="s">
        <v>86</v>
      </c>
      <c r="C78" s="105" t="s">
        <v>122</v>
      </c>
      <c r="D78" s="70" t="s">
        <v>342</v>
      </c>
      <c r="E78" s="106">
        <v>258948</v>
      </c>
      <c r="F78" s="107">
        <v>258948</v>
      </c>
      <c r="G78" s="98">
        <v>0</v>
      </c>
    </row>
    <row r="79" ht="20.1" customHeight="1" spans="1:7">
      <c r="A79" s="70" t="s">
        <v>341</v>
      </c>
      <c r="B79" s="96" t="s">
        <v>89</v>
      </c>
      <c r="C79" s="105" t="s">
        <v>122</v>
      </c>
      <c r="D79" s="70" t="s">
        <v>343</v>
      </c>
      <c r="E79" s="106">
        <v>187584</v>
      </c>
      <c r="F79" s="107">
        <v>187584</v>
      </c>
      <c r="G79" s="98">
        <v>0</v>
      </c>
    </row>
    <row r="80" ht="20.1" customHeight="1" spans="1:7">
      <c r="A80" s="70" t="s">
        <v>341</v>
      </c>
      <c r="B80" s="96" t="s">
        <v>91</v>
      </c>
      <c r="C80" s="105" t="s">
        <v>122</v>
      </c>
      <c r="D80" s="70" t="s">
        <v>344</v>
      </c>
      <c r="E80" s="106">
        <v>18951</v>
      </c>
      <c r="F80" s="107">
        <v>18951</v>
      </c>
      <c r="G80" s="98">
        <v>0</v>
      </c>
    </row>
    <row r="81" ht="20.1" customHeight="1" spans="1:7">
      <c r="A81" s="70" t="s">
        <v>341</v>
      </c>
      <c r="B81" s="96" t="s">
        <v>126</v>
      </c>
      <c r="C81" s="105" t="s">
        <v>122</v>
      </c>
      <c r="D81" s="70" t="s">
        <v>345</v>
      </c>
      <c r="E81" s="106">
        <v>28476</v>
      </c>
      <c r="F81" s="107">
        <v>28476</v>
      </c>
      <c r="G81" s="98">
        <v>0</v>
      </c>
    </row>
    <row r="82" ht="20.1" customHeight="1" spans="1:7">
      <c r="A82" s="70" t="s">
        <v>341</v>
      </c>
      <c r="B82" s="96" t="s">
        <v>93</v>
      </c>
      <c r="C82" s="105" t="s">
        <v>122</v>
      </c>
      <c r="D82" s="70" t="s">
        <v>346</v>
      </c>
      <c r="E82" s="106">
        <v>79034</v>
      </c>
      <c r="F82" s="107">
        <v>79034</v>
      </c>
      <c r="G82" s="98">
        <v>0</v>
      </c>
    </row>
    <row r="83" ht="20.1" customHeight="1" spans="1:7">
      <c r="A83" s="70" t="s">
        <v>341</v>
      </c>
      <c r="B83" s="96" t="s">
        <v>95</v>
      </c>
      <c r="C83" s="105" t="s">
        <v>122</v>
      </c>
      <c r="D83" s="70" t="s">
        <v>347</v>
      </c>
      <c r="E83" s="106">
        <v>35155</v>
      </c>
      <c r="F83" s="107">
        <v>35155</v>
      </c>
      <c r="G83" s="98">
        <v>0</v>
      </c>
    </row>
    <row r="84" ht="20.1" customHeight="1" spans="1:7">
      <c r="A84" s="70" t="s">
        <v>341</v>
      </c>
      <c r="B84" s="96" t="s">
        <v>348</v>
      </c>
      <c r="C84" s="105" t="s">
        <v>122</v>
      </c>
      <c r="D84" s="70" t="s">
        <v>349</v>
      </c>
      <c r="E84" s="106">
        <v>2353</v>
      </c>
      <c r="F84" s="107">
        <v>2353</v>
      </c>
      <c r="G84" s="98">
        <v>0</v>
      </c>
    </row>
    <row r="85" ht="20.1" customHeight="1" spans="1:7">
      <c r="A85" s="70" t="s">
        <v>341</v>
      </c>
      <c r="B85" s="96" t="s">
        <v>350</v>
      </c>
      <c r="C85" s="105" t="s">
        <v>122</v>
      </c>
      <c r="D85" s="70" t="s">
        <v>195</v>
      </c>
      <c r="E85" s="106">
        <v>58402</v>
      </c>
      <c r="F85" s="107">
        <v>58402</v>
      </c>
      <c r="G85" s="98">
        <v>0</v>
      </c>
    </row>
    <row r="86" ht="20.1" customHeight="1" spans="1:7">
      <c r="A86" s="70" t="s">
        <v>351</v>
      </c>
      <c r="B86" s="96" t="s">
        <v>82</v>
      </c>
      <c r="C86" s="105" t="s">
        <v>82</v>
      </c>
      <c r="D86" s="70" t="s">
        <v>352</v>
      </c>
      <c r="E86" s="106">
        <v>157828</v>
      </c>
      <c r="F86" s="107">
        <v>0</v>
      </c>
      <c r="G86" s="98">
        <v>157828</v>
      </c>
    </row>
    <row r="87" ht="20.1" customHeight="1" spans="1:7">
      <c r="A87" s="70" t="s">
        <v>353</v>
      </c>
      <c r="B87" s="96" t="s">
        <v>86</v>
      </c>
      <c r="C87" s="105" t="s">
        <v>122</v>
      </c>
      <c r="D87" s="70" t="s">
        <v>354</v>
      </c>
      <c r="E87" s="106">
        <v>16000</v>
      </c>
      <c r="F87" s="107">
        <v>0</v>
      </c>
      <c r="G87" s="98">
        <v>16000</v>
      </c>
    </row>
    <row r="88" ht="20.1" customHeight="1" spans="1:7">
      <c r="A88" s="70" t="s">
        <v>353</v>
      </c>
      <c r="B88" s="96" t="s">
        <v>112</v>
      </c>
      <c r="C88" s="105" t="s">
        <v>122</v>
      </c>
      <c r="D88" s="70" t="s">
        <v>355</v>
      </c>
      <c r="E88" s="106">
        <v>4400</v>
      </c>
      <c r="F88" s="107">
        <v>0</v>
      </c>
      <c r="G88" s="98">
        <v>4400</v>
      </c>
    </row>
    <row r="89" ht="20.1" customHeight="1" spans="1:7">
      <c r="A89" s="70" t="s">
        <v>353</v>
      </c>
      <c r="B89" s="96" t="s">
        <v>126</v>
      </c>
      <c r="C89" s="105" t="s">
        <v>122</v>
      </c>
      <c r="D89" s="70" t="s">
        <v>356</v>
      </c>
      <c r="E89" s="106">
        <v>10800</v>
      </c>
      <c r="F89" s="107">
        <v>0</v>
      </c>
      <c r="G89" s="98">
        <v>10800</v>
      </c>
    </row>
    <row r="90" ht="20.1" customHeight="1" spans="1:7">
      <c r="A90" s="70" t="s">
        <v>353</v>
      </c>
      <c r="B90" s="96" t="s">
        <v>105</v>
      </c>
      <c r="C90" s="105" t="s">
        <v>122</v>
      </c>
      <c r="D90" s="70" t="s">
        <v>357</v>
      </c>
      <c r="E90" s="106">
        <v>40000</v>
      </c>
      <c r="F90" s="107">
        <v>0</v>
      </c>
      <c r="G90" s="98">
        <v>40000</v>
      </c>
    </row>
    <row r="91" ht="20.1" customHeight="1" spans="1:7">
      <c r="A91" s="70" t="s">
        <v>353</v>
      </c>
      <c r="B91" s="96" t="s">
        <v>350</v>
      </c>
      <c r="C91" s="105" t="s">
        <v>122</v>
      </c>
      <c r="D91" s="70" t="s">
        <v>358</v>
      </c>
      <c r="E91" s="106">
        <v>1000</v>
      </c>
      <c r="F91" s="107">
        <v>0</v>
      </c>
      <c r="G91" s="98">
        <v>1000</v>
      </c>
    </row>
    <row r="92" ht="20.1" customHeight="1" spans="1:7">
      <c r="A92" s="70" t="s">
        <v>353</v>
      </c>
      <c r="B92" s="96" t="s">
        <v>374</v>
      </c>
      <c r="C92" s="105" t="s">
        <v>122</v>
      </c>
      <c r="D92" s="70" t="s">
        <v>224</v>
      </c>
      <c r="E92" s="106">
        <v>1000</v>
      </c>
      <c r="F92" s="107">
        <v>0</v>
      </c>
      <c r="G92" s="98">
        <v>1000</v>
      </c>
    </row>
    <row r="93" ht="20.1" customHeight="1" spans="1:7">
      <c r="A93" s="70" t="s">
        <v>353</v>
      </c>
      <c r="B93" s="96" t="s">
        <v>359</v>
      </c>
      <c r="C93" s="105" t="s">
        <v>122</v>
      </c>
      <c r="D93" s="70" t="s">
        <v>200</v>
      </c>
      <c r="E93" s="106">
        <v>3470</v>
      </c>
      <c r="F93" s="107">
        <v>0</v>
      </c>
      <c r="G93" s="98">
        <v>3470</v>
      </c>
    </row>
    <row r="94" ht="20.1" customHeight="1" spans="1:7">
      <c r="A94" s="70" t="s">
        <v>353</v>
      </c>
      <c r="B94" s="96" t="s">
        <v>360</v>
      </c>
      <c r="C94" s="105" t="s">
        <v>122</v>
      </c>
      <c r="D94" s="70" t="s">
        <v>201</v>
      </c>
      <c r="E94" s="106">
        <v>8000</v>
      </c>
      <c r="F94" s="107">
        <v>0</v>
      </c>
      <c r="G94" s="98">
        <v>8000</v>
      </c>
    </row>
    <row r="95" ht="20.1" customHeight="1" spans="1:7">
      <c r="A95" s="70" t="s">
        <v>353</v>
      </c>
      <c r="B95" s="96" t="s">
        <v>129</v>
      </c>
      <c r="C95" s="105" t="s">
        <v>122</v>
      </c>
      <c r="D95" s="70" t="s">
        <v>375</v>
      </c>
      <c r="E95" s="106">
        <v>5800</v>
      </c>
      <c r="F95" s="107">
        <v>0</v>
      </c>
      <c r="G95" s="98">
        <v>5800</v>
      </c>
    </row>
    <row r="96" ht="20.1" customHeight="1" spans="1:7">
      <c r="A96" s="70" t="s">
        <v>353</v>
      </c>
      <c r="B96" s="96" t="s">
        <v>361</v>
      </c>
      <c r="C96" s="105" t="s">
        <v>122</v>
      </c>
      <c r="D96" s="70" t="s">
        <v>362</v>
      </c>
      <c r="E96" s="106">
        <v>7409</v>
      </c>
      <c r="F96" s="107">
        <v>0</v>
      </c>
      <c r="G96" s="98">
        <v>7409</v>
      </c>
    </row>
    <row r="97" ht="20.1" customHeight="1" spans="1:7">
      <c r="A97" s="70" t="s">
        <v>353</v>
      </c>
      <c r="B97" s="96" t="s">
        <v>363</v>
      </c>
      <c r="C97" s="105" t="s">
        <v>122</v>
      </c>
      <c r="D97" s="70" t="s">
        <v>364</v>
      </c>
      <c r="E97" s="106">
        <v>12349</v>
      </c>
      <c r="F97" s="107">
        <v>0</v>
      </c>
      <c r="G97" s="98">
        <v>12349</v>
      </c>
    </row>
    <row r="98" ht="20.1" customHeight="1" spans="1:7">
      <c r="A98" s="70" t="s">
        <v>353</v>
      </c>
      <c r="B98" s="96" t="s">
        <v>365</v>
      </c>
      <c r="C98" s="105" t="s">
        <v>122</v>
      </c>
      <c r="D98" s="70" t="s">
        <v>366</v>
      </c>
      <c r="E98" s="106">
        <v>47600</v>
      </c>
      <c r="F98" s="107">
        <v>0</v>
      </c>
      <c r="G98" s="98">
        <v>47600</v>
      </c>
    </row>
    <row r="99" ht="20.1" customHeight="1" spans="1:7">
      <c r="A99" s="70" t="s">
        <v>82</v>
      </c>
      <c r="B99" s="96" t="s">
        <v>82</v>
      </c>
      <c r="C99" s="105" t="s">
        <v>124</v>
      </c>
      <c r="D99" s="70" t="s">
        <v>125</v>
      </c>
      <c r="E99" s="106">
        <v>833918</v>
      </c>
      <c r="F99" s="107">
        <v>707436</v>
      </c>
      <c r="G99" s="98">
        <v>126482</v>
      </c>
    </row>
    <row r="100" ht="20.1" customHeight="1" spans="1:7">
      <c r="A100" s="70" t="s">
        <v>339</v>
      </c>
      <c r="B100" s="96" t="s">
        <v>82</v>
      </c>
      <c r="C100" s="105" t="s">
        <v>82</v>
      </c>
      <c r="D100" s="70" t="s">
        <v>340</v>
      </c>
      <c r="E100" s="106">
        <v>707376</v>
      </c>
      <c r="F100" s="107">
        <v>707376</v>
      </c>
      <c r="G100" s="98">
        <v>0</v>
      </c>
    </row>
    <row r="101" ht="20.1" customHeight="1" spans="1:7">
      <c r="A101" s="70" t="s">
        <v>341</v>
      </c>
      <c r="B101" s="96" t="s">
        <v>86</v>
      </c>
      <c r="C101" s="105" t="s">
        <v>127</v>
      </c>
      <c r="D101" s="70" t="s">
        <v>342</v>
      </c>
      <c r="E101" s="106">
        <v>271728</v>
      </c>
      <c r="F101" s="107">
        <v>271728</v>
      </c>
      <c r="G101" s="98">
        <v>0</v>
      </c>
    </row>
    <row r="102" ht="20.1" customHeight="1" spans="1:7">
      <c r="A102" s="70" t="s">
        <v>341</v>
      </c>
      <c r="B102" s="96" t="s">
        <v>89</v>
      </c>
      <c r="C102" s="105" t="s">
        <v>127</v>
      </c>
      <c r="D102" s="70" t="s">
        <v>343</v>
      </c>
      <c r="E102" s="106">
        <v>8928</v>
      </c>
      <c r="F102" s="107">
        <v>8928</v>
      </c>
      <c r="G102" s="98">
        <v>0</v>
      </c>
    </row>
    <row r="103" ht="20.1" customHeight="1" spans="1:7">
      <c r="A103" s="70" t="s">
        <v>341</v>
      </c>
      <c r="B103" s="96" t="s">
        <v>126</v>
      </c>
      <c r="C103" s="105" t="s">
        <v>127</v>
      </c>
      <c r="D103" s="70" t="s">
        <v>345</v>
      </c>
      <c r="E103" s="106">
        <v>218940</v>
      </c>
      <c r="F103" s="107">
        <v>218940</v>
      </c>
      <c r="G103" s="98">
        <v>0</v>
      </c>
    </row>
    <row r="104" ht="20.1" customHeight="1" spans="1:7">
      <c r="A104" s="70" t="s">
        <v>341</v>
      </c>
      <c r="B104" s="96" t="s">
        <v>93</v>
      </c>
      <c r="C104" s="105" t="s">
        <v>127</v>
      </c>
      <c r="D104" s="70" t="s">
        <v>346</v>
      </c>
      <c r="E104" s="106">
        <v>79935</v>
      </c>
      <c r="F104" s="107">
        <v>79935</v>
      </c>
      <c r="G104" s="98">
        <v>0</v>
      </c>
    </row>
    <row r="105" ht="20.1" customHeight="1" spans="1:7">
      <c r="A105" s="70" t="s">
        <v>341</v>
      </c>
      <c r="B105" s="96" t="s">
        <v>95</v>
      </c>
      <c r="C105" s="105" t="s">
        <v>127</v>
      </c>
      <c r="D105" s="70" t="s">
        <v>347</v>
      </c>
      <c r="E105" s="106">
        <v>33127</v>
      </c>
      <c r="F105" s="107">
        <v>33127</v>
      </c>
      <c r="G105" s="98">
        <v>0</v>
      </c>
    </row>
    <row r="106" ht="20.1" customHeight="1" spans="1:7">
      <c r="A106" s="70" t="s">
        <v>341</v>
      </c>
      <c r="B106" s="96" t="s">
        <v>348</v>
      </c>
      <c r="C106" s="105" t="s">
        <v>127</v>
      </c>
      <c r="D106" s="70" t="s">
        <v>349</v>
      </c>
      <c r="E106" s="106">
        <v>4997</v>
      </c>
      <c r="F106" s="107">
        <v>4997</v>
      </c>
      <c r="G106" s="98">
        <v>0</v>
      </c>
    </row>
    <row r="107" ht="20.1" customHeight="1" spans="1:7">
      <c r="A107" s="70" t="s">
        <v>341</v>
      </c>
      <c r="B107" s="96" t="s">
        <v>350</v>
      </c>
      <c r="C107" s="105" t="s">
        <v>127</v>
      </c>
      <c r="D107" s="70" t="s">
        <v>195</v>
      </c>
      <c r="E107" s="106">
        <v>89721</v>
      </c>
      <c r="F107" s="107">
        <v>89721</v>
      </c>
      <c r="G107" s="98">
        <v>0</v>
      </c>
    </row>
    <row r="108" ht="20.1" customHeight="1" spans="1:7">
      <c r="A108" s="70" t="s">
        <v>351</v>
      </c>
      <c r="B108" s="96" t="s">
        <v>82</v>
      </c>
      <c r="C108" s="105" t="s">
        <v>82</v>
      </c>
      <c r="D108" s="70" t="s">
        <v>352</v>
      </c>
      <c r="E108" s="106">
        <v>126482</v>
      </c>
      <c r="F108" s="107">
        <v>0</v>
      </c>
      <c r="G108" s="98">
        <v>126482</v>
      </c>
    </row>
    <row r="109" ht="20.1" customHeight="1" spans="1:7">
      <c r="A109" s="70" t="s">
        <v>353</v>
      </c>
      <c r="B109" s="96" t="s">
        <v>86</v>
      </c>
      <c r="C109" s="105" t="s">
        <v>127</v>
      </c>
      <c r="D109" s="70" t="s">
        <v>354</v>
      </c>
      <c r="E109" s="106">
        <v>16000</v>
      </c>
      <c r="F109" s="107">
        <v>0</v>
      </c>
      <c r="G109" s="98">
        <v>16000</v>
      </c>
    </row>
    <row r="110" ht="20.1" customHeight="1" spans="1:7">
      <c r="A110" s="70" t="s">
        <v>353</v>
      </c>
      <c r="B110" s="96" t="s">
        <v>101</v>
      </c>
      <c r="C110" s="105" t="s">
        <v>127</v>
      </c>
      <c r="D110" s="70" t="s">
        <v>373</v>
      </c>
      <c r="E110" s="106">
        <v>800</v>
      </c>
      <c r="F110" s="107">
        <v>0</v>
      </c>
      <c r="G110" s="98">
        <v>800</v>
      </c>
    </row>
    <row r="111" ht="20.1" customHeight="1" spans="1:7">
      <c r="A111" s="70" t="s">
        <v>353</v>
      </c>
      <c r="B111" s="96" t="s">
        <v>112</v>
      </c>
      <c r="C111" s="105" t="s">
        <v>127</v>
      </c>
      <c r="D111" s="70" t="s">
        <v>355</v>
      </c>
      <c r="E111" s="106">
        <v>3600</v>
      </c>
      <c r="F111" s="107">
        <v>0</v>
      </c>
      <c r="G111" s="98">
        <v>3600</v>
      </c>
    </row>
    <row r="112" ht="20.1" customHeight="1" spans="1:7">
      <c r="A112" s="70" t="s">
        <v>353</v>
      </c>
      <c r="B112" s="96" t="s">
        <v>126</v>
      </c>
      <c r="C112" s="105" t="s">
        <v>127</v>
      </c>
      <c r="D112" s="70" t="s">
        <v>356</v>
      </c>
      <c r="E112" s="106">
        <v>10800</v>
      </c>
      <c r="F112" s="107">
        <v>0</v>
      </c>
      <c r="G112" s="98">
        <v>10800</v>
      </c>
    </row>
    <row r="113" ht="20.1" customHeight="1" spans="1:7">
      <c r="A113" s="70" t="s">
        <v>353</v>
      </c>
      <c r="B113" s="96" t="s">
        <v>105</v>
      </c>
      <c r="C113" s="105" t="s">
        <v>127</v>
      </c>
      <c r="D113" s="70" t="s">
        <v>357</v>
      </c>
      <c r="E113" s="106">
        <v>40000</v>
      </c>
      <c r="F113" s="107">
        <v>0</v>
      </c>
      <c r="G113" s="98">
        <v>40000</v>
      </c>
    </row>
    <row r="114" ht="20.1" customHeight="1" spans="1:7">
      <c r="A114" s="70" t="s">
        <v>353</v>
      </c>
      <c r="B114" s="96" t="s">
        <v>350</v>
      </c>
      <c r="C114" s="105" t="s">
        <v>127</v>
      </c>
      <c r="D114" s="70" t="s">
        <v>358</v>
      </c>
      <c r="E114" s="106">
        <v>4800</v>
      </c>
      <c r="F114" s="107">
        <v>0</v>
      </c>
      <c r="G114" s="98">
        <v>4800</v>
      </c>
    </row>
    <row r="115" ht="20.1" customHeight="1" spans="1:7">
      <c r="A115" s="70" t="s">
        <v>353</v>
      </c>
      <c r="B115" s="96" t="s">
        <v>374</v>
      </c>
      <c r="C115" s="105" t="s">
        <v>127</v>
      </c>
      <c r="D115" s="70" t="s">
        <v>224</v>
      </c>
      <c r="E115" s="106">
        <v>4000</v>
      </c>
      <c r="F115" s="107">
        <v>0</v>
      </c>
      <c r="G115" s="98">
        <v>4000</v>
      </c>
    </row>
    <row r="116" ht="20.1" customHeight="1" spans="1:7">
      <c r="A116" s="70" t="s">
        <v>353</v>
      </c>
      <c r="B116" s="96" t="s">
        <v>359</v>
      </c>
      <c r="C116" s="105" t="s">
        <v>127</v>
      </c>
      <c r="D116" s="70" t="s">
        <v>200</v>
      </c>
      <c r="E116" s="106">
        <v>2498</v>
      </c>
      <c r="F116" s="107">
        <v>0</v>
      </c>
      <c r="G116" s="98">
        <v>2498</v>
      </c>
    </row>
    <row r="117" ht="20.1" customHeight="1" spans="1:7">
      <c r="A117" s="70" t="s">
        <v>353</v>
      </c>
      <c r="B117" s="96" t="s">
        <v>360</v>
      </c>
      <c r="C117" s="105" t="s">
        <v>127</v>
      </c>
      <c r="D117" s="70" t="s">
        <v>201</v>
      </c>
      <c r="E117" s="106">
        <v>8000</v>
      </c>
      <c r="F117" s="107">
        <v>0</v>
      </c>
      <c r="G117" s="98">
        <v>8000</v>
      </c>
    </row>
    <row r="118" ht="20.1" customHeight="1" spans="1:7">
      <c r="A118" s="70" t="s">
        <v>353</v>
      </c>
      <c r="B118" s="96" t="s">
        <v>361</v>
      </c>
      <c r="C118" s="105" t="s">
        <v>127</v>
      </c>
      <c r="D118" s="70" t="s">
        <v>362</v>
      </c>
      <c r="E118" s="106">
        <v>7494</v>
      </c>
      <c r="F118" s="107">
        <v>0</v>
      </c>
      <c r="G118" s="98">
        <v>7494</v>
      </c>
    </row>
    <row r="119" ht="20.1" customHeight="1" spans="1:7">
      <c r="A119" s="70" t="s">
        <v>353</v>
      </c>
      <c r="B119" s="96" t="s">
        <v>363</v>
      </c>
      <c r="C119" s="105" t="s">
        <v>127</v>
      </c>
      <c r="D119" s="70" t="s">
        <v>364</v>
      </c>
      <c r="E119" s="106">
        <v>12490</v>
      </c>
      <c r="F119" s="107">
        <v>0</v>
      </c>
      <c r="G119" s="98">
        <v>12490</v>
      </c>
    </row>
    <row r="120" ht="20.1" customHeight="1" spans="1:7">
      <c r="A120" s="70" t="s">
        <v>353</v>
      </c>
      <c r="B120" s="96" t="s">
        <v>365</v>
      </c>
      <c r="C120" s="105" t="s">
        <v>127</v>
      </c>
      <c r="D120" s="70" t="s">
        <v>366</v>
      </c>
      <c r="E120" s="106">
        <v>16000</v>
      </c>
      <c r="F120" s="107">
        <v>0</v>
      </c>
      <c r="G120" s="98">
        <v>16000</v>
      </c>
    </row>
    <row r="121" ht="20.1" customHeight="1" spans="1:7">
      <c r="A121" s="70" t="s">
        <v>367</v>
      </c>
      <c r="B121" s="96" t="s">
        <v>82</v>
      </c>
      <c r="C121" s="105" t="s">
        <v>82</v>
      </c>
      <c r="D121" s="70" t="s">
        <v>368</v>
      </c>
      <c r="E121" s="106">
        <v>60</v>
      </c>
      <c r="F121" s="107">
        <v>60</v>
      </c>
      <c r="G121" s="98">
        <v>0</v>
      </c>
    </row>
    <row r="122" ht="20.1" customHeight="1" spans="1:7">
      <c r="A122" s="70" t="s">
        <v>369</v>
      </c>
      <c r="B122" s="96" t="s">
        <v>115</v>
      </c>
      <c r="C122" s="105" t="s">
        <v>127</v>
      </c>
      <c r="D122" s="70" t="s">
        <v>371</v>
      </c>
      <c r="E122" s="106">
        <v>60</v>
      </c>
      <c r="F122" s="107">
        <v>60</v>
      </c>
      <c r="G122" s="98">
        <v>0</v>
      </c>
    </row>
  </sheetData>
  <mergeCells count="9">
    <mergeCell ref="A2:G2"/>
    <mergeCell ref="A4:D4"/>
    <mergeCell ref="E4:G4"/>
    <mergeCell ref="A5:B5"/>
    <mergeCell ref="C5:C6"/>
    <mergeCell ref="D5:D6"/>
    <mergeCell ref="E5:E6"/>
    <mergeCell ref="F5:F6"/>
    <mergeCell ref="G5:G6"/>
  </mergeCells>
  <printOptions horizontalCentered="1"/>
  <pageMargins left="0.39375" right="0.39375" top="0.7875" bottom="0.39375" header="0" footer="0"/>
  <pageSetup paperSize="9" fitToHeight="1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7"/>
  <sheetViews>
    <sheetView showGridLines="0" showZeros="0" workbookViewId="0">
      <selection activeCell="F8" sqref="F8"/>
    </sheetView>
  </sheetViews>
  <sheetFormatPr defaultColWidth="12" defaultRowHeight="11.25" outlineLevelCol="7"/>
  <cols>
    <col min="1" max="3" width="5.66666666666667" customWidth="1"/>
    <col min="4" max="4" width="17" customWidth="1"/>
    <col min="5" max="5" width="78.5" customWidth="1"/>
    <col min="6" max="6" width="25" customWidth="1"/>
    <col min="7" max="243" width="10.6666666666667" customWidth="1"/>
  </cols>
  <sheetData>
    <row r="1" ht="20.1" customHeight="1" spans="1:6">
      <c r="A1" s="47"/>
      <c r="B1" s="48"/>
      <c r="C1" s="48"/>
      <c r="D1" s="48"/>
      <c r="E1" s="48"/>
      <c r="F1" s="49" t="s">
        <v>376</v>
      </c>
    </row>
    <row r="2" ht="20.1" customHeight="1" spans="1:6">
      <c r="A2" s="50" t="s">
        <v>377</v>
      </c>
      <c r="B2" s="50"/>
      <c r="C2" s="50"/>
      <c r="D2" s="50"/>
      <c r="E2" s="50"/>
      <c r="F2" s="50"/>
    </row>
    <row r="3" ht="20.1" customHeight="1" spans="1:6">
      <c r="A3" s="51" t="s">
        <v>5</v>
      </c>
      <c r="B3" s="52"/>
      <c r="C3" s="52"/>
      <c r="D3" s="93"/>
      <c r="E3" s="93"/>
      <c r="F3" s="54" t="s">
        <v>6</v>
      </c>
    </row>
    <row r="4" ht="20.1" customHeight="1" spans="1:6">
      <c r="A4" s="55" t="s">
        <v>66</v>
      </c>
      <c r="B4" s="56"/>
      <c r="C4" s="57"/>
      <c r="D4" s="94" t="s">
        <v>67</v>
      </c>
      <c r="E4" s="78" t="s">
        <v>378</v>
      </c>
      <c r="F4" s="59" t="s">
        <v>72</v>
      </c>
    </row>
    <row r="5" ht="20.1" customHeight="1" spans="1:6">
      <c r="A5" s="63" t="s">
        <v>79</v>
      </c>
      <c r="B5" s="64" t="s">
        <v>80</v>
      </c>
      <c r="C5" s="65" t="s">
        <v>81</v>
      </c>
      <c r="D5" s="95"/>
      <c r="E5" s="78"/>
      <c r="F5" s="69"/>
    </row>
    <row r="6" ht="20.1" customHeight="1" spans="1:6">
      <c r="A6" s="96" t="s">
        <v>82</v>
      </c>
      <c r="B6" s="96" t="s">
        <v>82</v>
      </c>
      <c r="C6" s="96" t="s">
        <v>82</v>
      </c>
      <c r="D6" s="97" t="s">
        <v>82</v>
      </c>
      <c r="E6" s="97" t="s">
        <v>58</v>
      </c>
      <c r="F6" s="98">
        <v>72456384</v>
      </c>
    </row>
    <row r="7" ht="20.1" customHeight="1" spans="1:6">
      <c r="A7" s="96" t="s">
        <v>82</v>
      </c>
      <c r="B7" s="96" t="s">
        <v>82</v>
      </c>
      <c r="C7" s="96" t="s">
        <v>82</v>
      </c>
      <c r="D7" s="97" t="s">
        <v>82</v>
      </c>
      <c r="E7" s="97" t="s">
        <v>0</v>
      </c>
      <c r="F7" s="98">
        <v>72456384</v>
      </c>
    </row>
    <row r="8" ht="20.1" customHeight="1" spans="1:6">
      <c r="A8" s="96" t="s">
        <v>82</v>
      </c>
      <c r="B8" s="96" t="s">
        <v>82</v>
      </c>
      <c r="C8" s="96" t="s">
        <v>82</v>
      </c>
      <c r="D8" s="97" t="s">
        <v>83</v>
      </c>
      <c r="E8" s="97" t="s">
        <v>84</v>
      </c>
      <c r="F8" s="98">
        <v>2417100</v>
      </c>
    </row>
    <row r="9" ht="20.1" customHeight="1" spans="1:6">
      <c r="A9" s="96" t="s">
        <v>82</v>
      </c>
      <c r="B9" s="96" t="s">
        <v>82</v>
      </c>
      <c r="C9" s="96" t="s">
        <v>82</v>
      </c>
      <c r="D9" s="97" t="s">
        <v>82</v>
      </c>
      <c r="E9" s="97" t="s">
        <v>90</v>
      </c>
      <c r="F9" s="98">
        <v>1717100</v>
      </c>
    </row>
    <row r="10" ht="20.1" customHeight="1" spans="1:6">
      <c r="A10" s="96" t="s">
        <v>85</v>
      </c>
      <c r="B10" s="96" t="s">
        <v>86</v>
      </c>
      <c r="C10" s="96" t="s">
        <v>89</v>
      </c>
      <c r="D10" s="97" t="s">
        <v>87</v>
      </c>
      <c r="E10" s="97" t="s">
        <v>379</v>
      </c>
      <c r="F10" s="98">
        <v>250000</v>
      </c>
    </row>
    <row r="11" ht="20.1" customHeight="1" spans="1:8">
      <c r="A11" s="96" t="s">
        <v>85</v>
      </c>
      <c r="B11" s="96" t="s">
        <v>86</v>
      </c>
      <c r="C11" s="96" t="s">
        <v>89</v>
      </c>
      <c r="D11" s="97" t="s">
        <v>87</v>
      </c>
      <c r="E11" s="97" t="s">
        <v>380</v>
      </c>
      <c r="F11" s="98">
        <v>1467100</v>
      </c>
      <c r="H11">
        <v>980500</v>
      </c>
    </row>
    <row r="12" ht="20.1" customHeight="1" spans="1:6">
      <c r="A12" s="96" t="s">
        <v>82</v>
      </c>
      <c r="B12" s="96" t="s">
        <v>82</v>
      </c>
      <c r="C12" s="96" t="s">
        <v>82</v>
      </c>
      <c r="D12" s="97" t="s">
        <v>82</v>
      </c>
      <c r="E12" s="97" t="s">
        <v>92</v>
      </c>
      <c r="F12" s="98">
        <v>350000</v>
      </c>
    </row>
    <row r="13" ht="20.1" customHeight="1" spans="1:6">
      <c r="A13" s="96" t="s">
        <v>85</v>
      </c>
      <c r="B13" s="96" t="s">
        <v>86</v>
      </c>
      <c r="C13" s="96" t="s">
        <v>91</v>
      </c>
      <c r="D13" s="97" t="s">
        <v>87</v>
      </c>
      <c r="E13" s="97" t="s">
        <v>381</v>
      </c>
      <c r="F13" s="98">
        <v>350000</v>
      </c>
    </row>
    <row r="14" ht="20.1" customHeight="1" spans="1:6">
      <c r="A14" s="96" t="s">
        <v>82</v>
      </c>
      <c r="B14" s="96" t="s">
        <v>82</v>
      </c>
      <c r="C14" s="96" t="s">
        <v>82</v>
      </c>
      <c r="D14" s="97" t="s">
        <v>82</v>
      </c>
      <c r="E14" s="97" t="s">
        <v>94</v>
      </c>
      <c r="F14" s="98">
        <v>150000</v>
      </c>
    </row>
    <row r="15" ht="20.1" customHeight="1" spans="1:6">
      <c r="A15" s="96" t="s">
        <v>85</v>
      </c>
      <c r="B15" s="96" t="s">
        <v>86</v>
      </c>
      <c r="C15" s="96" t="s">
        <v>93</v>
      </c>
      <c r="D15" s="97" t="s">
        <v>87</v>
      </c>
      <c r="E15" s="97" t="s">
        <v>382</v>
      </c>
      <c r="F15" s="98">
        <v>150000</v>
      </c>
    </row>
    <row r="16" ht="20.1" customHeight="1" spans="1:6">
      <c r="A16" s="96" t="s">
        <v>82</v>
      </c>
      <c r="B16" s="96" t="s">
        <v>82</v>
      </c>
      <c r="C16" s="96" t="s">
        <v>82</v>
      </c>
      <c r="D16" s="97" t="s">
        <v>82</v>
      </c>
      <c r="E16" s="97" t="s">
        <v>96</v>
      </c>
      <c r="F16" s="98">
        <v>100000</v>
      </c>
    </row>
    <row r="17" ht="20.1" customHeight="1" spans="1:6">
      <c r="A17" s="96" t="s">
        <v>85</v>
      </c>
      <c r="B17" s="96" t="s">
        <v>86</v>
      </c>
      <c r="C17" s="96" t="s">
        <v>95</v>
      </c>
      <c r="D17" s="97" t="s">
        <v>87</v>
      </c>
      <c r="E17" s="97" t="s">
        <v>383</v>
      </c>
      <c r="F17" s="98">
        <v>100000</v>
      </c>
    </row>
    <row r="18" ht="20.1" customHeight="1" spans="1:6">
      <c r="A18" s="96" t="s">
        <v>82</v>
      </c>
      <c r="B18" s="96" t="s">
        <v>82</v>
      </c>
      <c r="C18" s="96" t="s">
        <v>82</v>
      </c>
      <c r="D18" s="97" t="s">
        <v>82</v>
      </c>
      <c r="E18" s="97" t="s">
        <v>100</v>
      </c>
      <c r="F18" s="98">
        <v>100000</v>
      </c>
    </row>
    <row r="19" ht="20.1" customHeight="1" spans="1:6">
      <c r="A19" s="96" t="s">
        <v>85</v>
      </c>
      <c r="B19" s="96" t="s">
        <v>86</v>
      </c>
      <c r="C19" s="96" t="s">
        <v>99</v>
      </c>
      <c r="D19" s="97" t="s">
        <v>87</v>
      </c>
      <c r="E19" s="97" t="s">
        <v>384</v>
      </c>
      <c r="F19" s="98">
        <v>100000</v>
      </c>
    </row>
    <row r="20" ht="20.1" customHeight="1" spans="1:6">
      <c r="A20" s="96" t="s">
        <v>82</v>
      </c>
      <c r="B20" s="96" t="s">
        <v>82</v>
      </c>
      <c r="C20" s="96" t="s">
        <v>82</v>
      </c>
      <c r="D20" s="97" t="s">
        <v>110</v>
      </c>
      <c r="E20" s="97" t="s">
        <v>111</v>
      </c>
      <c r="F20" s="98">
        <v>12707800</v>
      </c>
    </row>
    <row r="21" ht="20.1" customHeight="1" spans="1:6">
      <c r="A21" s="96" t="s">
        <v>82</v>
      </c>
      <c r="B21" s="96" t="s">
        <v>82</v>
      </c>
      <c r="C21" s="96" t="s">
        <v>82</v>
      </c>
      <c r="D21" s="97" t="s">
        <v>82</v>
      </c>
      <c r="E21" s="97" t="s">
        <v>116</v>
      </c>
      <c r="F21" s="98">
        <v>12707800</v>
      </c>
    </row>
    <row r="22" ht="20.1" customHeight="1" spans="1:6">
      <c r="A22" s="96" t="s">
        <v>85</v>
      </c>
      <c r="B22" s="96" t="s">
        <v>86</v>
      </c>
      <c r="C22" s="96" t="s">
        <v>115</v>
      </c>
      <c r="D22" s="97" t="s">
        <v>113</v>
      </c>
      <c r="E22" s="97" t="s">
        <v>385</v>
      </c>
      <c r="F22" s="98">
        <v>260000</v>
      </c>
    </row>
    <row r="23" ht="20.1" customHeight="1" spans="1:6">
      <c r="A23" s="96" t="s">
        <v>85</v>
      </c>
      <c r="B23" s="96" t="s">
        <v>86</v>
      </c>
      <c r="C23" s="96" t="s">
        <v>115</v>
      </c>
      <c r="D23" s="97" t="s">
        <v>113</v>
      </c>
      <c r="E23" s="97" t="s">
        <v>386</v>
      </c>
      <c r="F23" s="98">
        <v>177800</v>
      </c>
    </row>
    <row r="24" ht="20.1" customHeight="1" spans="1:6">
      <c r="A24" s="96" t="s">
        <v>85</v>
      </c>
      <c r="B24" s="96" t="s">
        <v>86</v>
      </c>
      <c r="C24" s="96" t="s">
        <v>115</v>
      </c>
      <c r="D24" s="97" t="s">
        <v>113</v>
      </c>
      <c r="E24" s="97" t="s">
        <v>387</v>
      </c>
      <c r="F24" s="98">
        <v>12270000</v>
      </c>
    </row>
    <row r="25" ht="20.1" customHeight="1" spans="1:6">
      <c r="A25" s="96" t="s">
        <v>82</v>
      </c>
      <c r="B25" s="96" t="s">
        <v>82</v>
      </c>
      <c r="C25" s="96" t="s">
        <v>82</v>
      </c>
      <c r="D25" s="97" t="s">
        <v>117</v>
      </c>
      <c r="E25" s="97" t="s">
        <v>118</v>
      </c>
      <c r="F25" s="98">
        <v>1685860</v>
      </c>
    </row>
    <row r="26" ht="20.1" customHeight="1" spans="1:6">
      <c r="A26" s="96" t="s">
        <v>82</v>
      </c>
      <c r="B26" s="96" t="s">
        <v>82</v>
      </c>
      <c r="C26" s="96" t="s">
        <v>82</v>
      </c>
      <c r="D26" s="97" t="s">
        <v>82</v>
      </c>
      <c r="E26" s="97" t="s">
        <v>116</v>
      </c>
      <c r="F26" s="98">
        <v>1685860</v>
      </c>
    </row>
    <row r="27" ht="20.1" customHeight="1" spans="1:6">
      <c r="A27" s="96" t="s">
        <v>85</v>
      </c>
      <c r="B27" s="96" t="s">
        <v>86</v>
      </c>
      <c r="C27" s="96" t="s">
        <v>115</v>
      </c>
      <c r="D27" s="97" t="s">
        <v>119</v>
      </c>
      <c r="E27" s="97" t="s">
        <v>388</v>
      </c>
      <c r="F27" s="98">
        <v>520000</v>
      </c>
    </row>
    <row r="28" ht="20.1" customHeight="1" spans="1:6">
      <c r="A28" s="96" t="s">
        <v>85</v>
      </c>
      <c r="B28" s="96" t="s">
        <v>86</v>
      </c>
      <c r="C28" s="96" t="s">
        <v>115</v>
      </c>
      <c r="D28" s="97" t="s">
        <v>119</v>
      </c>
      <c r="E28" s="97" t="s">
        <v>389</v>
      </c>
      <c r="F28" s="98">
        <v>87180</v>
      </c>
    </row>
    <row r="29" ht="20.1" customHeight="1" spans="1:6">
      <c r="A29" s="96" t="s">
        <v>85</v>
      </c>
      <c r="B29" s="96" t="s">
        <v>86</v>
      </c>
      <c r="C29" s="96" t="s">
        <v>115</v>
      </c>
      <c r="D29" s="97" t="s">
        <v>119</v>
      </c>
      <c r="E29" s="97" t="s">
        <v>390</v>
      </c>
      <c r="F29" s="98">
        <v>100000</v>
      </c>
    </row>
    <row r="30" ht="20.1" customHeight="1" spans="1:6">
      <c r="A30" s="96" t="s">
        <v>85</v>
      </c>
      <c r="B30" s="96" t="s">
        <v>86</v>
      </c>
      <c r="C30" s="96" t="s">
        <v>115</v>
      </c>
      <c r="D30" s="97" t="s">
        <v>119</v>
      </c>
      <c r="E30" s="97" t="s">
        <v>391</v>
      </c>
      <c r="F30" s="98">
        <v>40000</v>
      </c>
    </row>
    <row r="31" ht="20.1" customHeight="1" spans="1:6">
      <c r="A31" s="96" t="s">
        <v>85</v>
      </c>
      <c r="B31" s="96" t="s">
        <v>86</v>
      </c>
      <c r="C31" s="96" t="s">
        <v>115</v>
      </c>
      <c r="D31" s="97" t="s">
        <v>119</v>
      </c>
      <c r="E31" s="97" t="s">
        <v>392</v>
      </c>
      <c r="F31" s="98">
        <v>200000</v>
      </c>
    </row>
    <row r="32" ht="20.1" customHeight="1" spans="1:6">
      <c r="A32" s="96" t="s">
        <v>85</v>
      </c>
      <c r="B32" s="96" t="s">
        <v>86</v>
      </c>
      <c r="C32" s="96" t="s">
        <v>115</v>
      </c>
      <c r="D32" s="97" t="s">
        <v>119</v>
      </c>
      <c r="E32" s="97" t="s">
        <v>393</v>
      </c>
      <c r="F32" s="98">
        <v>270000</v>
      </c>
    </row>
    <row r="33" ht="20.1" customHeight="1" spans="1:6">
      <c r="A33" s="96" t="s">
        <v>85</v>
      </c>
      <c r="B33" s="96" t="s">
        <v>86</v>
      </c>
      <c r="C33" s="96" t="s">
        <v>115</v>
      </c>
      <c r="D33" s="97" t="s">
        <v>119</v>
      </c>
      <c r="E33" s="97" t="s">
        <v>394</v>
      </c>
      <c r="F33" s="98">
        <v>385680</v>
      </c>
    </row>
    <row r="34" ht="20.1" customHeight="1" spans="1:6">
      <c r="A34" s="96" t="s">
        <v>85</v>
      </c>
      <c r="B34" s="96" t="s">
        <v>86</v>
      </c>
      <c r="C34" s="96" t="s">
        <v>115</v>
      </c>
      <c r="D34" s="97" t="s">
        <v>119</v>
      </c>
      <c r="E34" s="97" t="s">
        <v>395</v>
      </c>
      <c r="F34" s="98">
        <v>83000</v>
      </c>
    </row>
    <row r="35" ht="20.1" customHeight="1" spans="1:6">
      <c r="A35" s="96" t="s">
        <v>82</v>
      </c>
      <c r="B35" s="96" t="s">
        <v>82</v>
      </c>
      <c r="C35" s="96" t="s">
        <v>82</v>
      </c>
      <c r="D35" s="97" t="s">
        <v>120</v>
      </c>
      <c r="E35" s="97" t="s">
        <v>121</v>
      </c>
      <c r="F35" s="98">
        <v>290000</v>
      </c>
    </row>
    <row r="36" ht="20.1" customHeight="1" spans="1:6">
      <c r="A36" s="96" t="s">
        <v>82</v>
      </c>
      <c r="B36" s="96" t="s">
        <v>82</v>
      </c>
      <c r="C36" s="96" t="s">
        <v>82</v>
      </c>
      <c r="D36" s="97" t="s">
        <v>82</v>
      </c>
      <c r="E36" s="97" t="s">
        <v>116</v>
      </c>
      <c r="F36" s="98">
        <v>140000</v>
      </c>
    </row>
    <row r="37" ht="20.1" customHeight="1" spans="1:6">
      <c r="A37" s="96" t="s">
        <v>85</v>
      </c>
      <c r="B37" s="96" t="s">
        <v>86</v>
      </c>
      <c r="C37" s="96" t="s">
        <v>115</v>
      </c>
      <c r="D37" s="97" t="s">
        <v>122</v>
      </c>
      <c r="E37" s="97" t="s">
        <v>396</v>
      </c>
      <c r="F37" s="98">
        <v>10000</v>
      </c>
    </row>
    <row r="38" ht="20.1" customHeight="1" spans="1:6">
      <c r="A38" s="96" t="s">
        <v>85</v>
      </c>
      <c r="B38" s="96" t="s">
        <v>86</v>
      </c>
      <c r="C38" s="96" t="s">
        <v>115</v>
      </c>
      <c r="D38" s="97" t="s">
        <v>122</v>
      </c>
      <c r="E38" s="97" t="s">
        <v>397</v>
      </c>
      <c r="F38" s="98">
        <v>10000</v>
      </c>
    </row>
    <row r="39" ht="20.1" customHeight="1" spans="1:6">
      <c r="A39" s="96" t="s">
        <v>85</v>
      </c>
      <c r="B39" s="96" t="s">
        <v>86</v>
      </c>
      <c r="C39" s="96" t="s">
        <v>115</v>
      </c>
      <c r="D39" s="97" t="s">
        <v>122</v>
      </c>
      <c r="E39" s="97" t="s">
        <v>398</v>
      </c>
      <c r="F39" s="98">
        <v>90000</v>
      </c>
    </row>
    <row r="40" ht="20.1" customHeight="1" spans="1:6">
      <c r="A40" s="96" t="s">
        <v>85</v>
      </c>
      <c r="B40" s="96" t="s">
        <v>86</v>
      </c>
      <c r="C40" s="96" t="s">
        <v>115</v>
      </c>
      <c r="D40" s="97" t="s">
        <v>122</v>
      </c>
      <c r="E40" s="97" t="s">
        <v>399</v>
      </c>
      <c r="F40" s="98">
        <v>30000</v>
      </c>
    </row>
    <row r="41" ht="20.1" customHeight="1" spans="1:6">
      <c r="A41" s="96" t="s">
        <v>82</v>
      </c>
      <c r="B41" s="96" t="s">
        <v>82</v>
      </c>
      <c r="C41" s="96" t="s">
        <v>82</v>
      </c>
      <c r="D41" s="97" t="s">
        <v>82</v>
      </c>
      <c r="E41" s="97" t="s">
        <v>123</v>
      </c>
      <c r="F41" s="98">
        <v>150000</v>
      </c>
    </row>
    <row r="42" ht="20.1" customHeight="1" spans="1:6">
      <c r="A42" s="96" t="s">
        <v>85</v>
      </c>
      <c r="B42" s="96" t="s">
        <v>95</v>
      </c>
      <c r="C42" s="96" t="s">
        <v>89</v>
      </c>
      <c r="D42" s="97" t="s">
        <v>122</v>
      </c>
      <c r="E42" s="97" t="s">
        <v>400</v>
      </c>
      <c r="F42" s="98">
        <v>150000</v>
      </c>
    </row>
    <row r="43" ht="20.1" customHeight="1" spans="1:6">
      <c r="A43" s="96" t="s">
        <v>82</v>
      </c>
      <c r="B43" s="96" t="s">
        <v>82</v>
      </c>
      <c r="C43" s="96" t="s">
        <v>82</v>
      </c>
      <c r="D43" s="97" t="s">
        <v>124</v>
      </c>
      <c r="E43" s="97" t="s">
        <v>125</v>
      </c>
      <c r="F43" s="98">
        <v>55355624</v>
      </c>
    </row>
    <row r="44" ht="20.1" customHeight="1" spans="1:6">
      <c r="A44" s="96" t="s">
        <v>82</v>
      </c>
      <c r="B44" s="96" t="s">
        <v>82</v>
      </c>
      <c r="C44" s="96" t="s">
        <v>82</v>
      </c>
      <c r="D44" s="97" t="s">
        <v>82</v>
      </c>
      <c r="E44" s="97" t="s">
        <v>128</v>
      </c>
      <c r="F44" s="98">
        <v>140000</v>
      </c>
    </row>
    <row r="45" ht="20.1" customHeight="1" spans="1:6">
      <c r="A45" s="96" t="s">
        <v>85</v>
      </c>
      <c r="B45" s="96" t="s">
        <v>86</v>
      </c>
      <c r="C45" s="96" t="s">
        <v>126</v>
      </c>
      <c r="D45" s="97" t="s">
        <v>127</v>
      </c>
      <c r="E45" s="97" t="s">
        <v>401</v>
      </c>
      <c r="F45" s="98">
        <v>140000</v>
      </c>
    </row>
    <row r="46" ht="20.1" customHeight="1" spans="1:6">
      <c r="A46" s="96" t="s">
        <v>82</v>
      </c>
      <c r="B46" s="96" t="s">
        <v>82</v>
      </c>
      <c r="C46" s="96" t="s">
        <v>82</v>
      </c>
      <c r="D46" s="97" t="s">
        <v>82</v>
      </c>
      <c r="E46" s="97" t="s">
        <v>116</v>
      </c>
      <c r="F46" s="98">
        <v>6651524</v>
      </c>
    </row>
    <row r="47" ht="20.1" customHeight="1" spans="1:6">
      <c r="A47" s="96" t="s">
        <v>85</v>
      </c>
      <c r="B47" s="96" t="s">
        <v>86</v>
      </c>
      <c r="C47" s="96" t="s">
        <v>115</v>
      </c>
      <c r="D47" s="97" t="s">
        <v>127</v>
      </c>
      <c r="E47" s="97" t="s">
        <v>401</v>
      </c>
      <c r="F47" s="98">
        <v>10000</v>
      </c>
    </row>
    <row r="48" ht="20.1" customHeight="1" spans="1:6">
      <c r="A48" s="96" t="s">
        <v>85</v>
      </c>
      <c r="B48" s="96" t="s">
        <v>86</v>
      </c>
      <c r="C48" s="96" t="s">
        <v>115</v>
      </c>
      <c r="D48" s="97" t="s">
        <v>127</v>
      </c>
      <c r="E48" s="97" t="s">
        <v>402</v>
      </c>
      <c r="F48" s="98">
        <v>2500000</v>
      </c>
    </row>
    <row r="49" ht="20.1" customHeight="1" spans="1:6">
      <c r="A49" s="96" t="s">
        <v>85</v>
      </c>
      <c r="B49" s="96" t="s">
        <v>86</v>
      </c>
      <c r="C49" s="96" t="s">
        <v>115</v>
      </c>
      <c r="D49" s="97" t="s">
        <v>127</v>
      </c>
      <c r="E49" s="97" t="s">
        <v>403</v>
      </c>
      <c r="F49" s="98">
        <v>2600000</v>
      </c>
    </row>
    <row r="50" ht="20.1" customHeight="1" spans="1:6">
      <c r="A50" s="96" t="s">
        <v>85</v>
      </c>
      <c r="B50" s="96" t="s">
        <v>86</v>
      </c>
      <c r="C50" s="96" t="s">
        <v>115</v>
      </c>
      <c r="D50" s="97" t="s">
        <v>127</v>
      </c>
      <c r="E50" s="97" t="s">
        <v>404</v>
      </c>
      <c r="F50" s="98">
        <v>50000</v>
      </c>
    </row>
    <row r="51" ht="20.1" customHeight="1" spans="1:6">
      <c r="A51" s="96" t="s">
        <v>85</v>
      </c>
      <c r="B51" s="96" t="s">
        <v>86</v>
      </c>
      <c r="C51" s="96" t="s">
        <v>115</v>
      </c>
      <c r="D51" s="97" t="s">
        <v>127</v>
      </c>
      <c r="E51" s="97" t="s">
        <v>405</v>
      </c>
      <c r="F51" s="98">
        <v>350000</v>
      </c>
    </row>
    <row r="52" ht="20.1" customHeight="1" spans="1:6">
      <c r="A52" s="96" t="s">
        <v>85</v>
      </c>
      <c r="B52" s="96" t="s">
        <v>86</v>
      </c>
      <c r="C52" s="96" t="s">
        <v>115</v>
      </c>
      <c r="D52" s="97" t="s">
        <v>127</v>
      </c>
      <c r="E52" s="97" t="s">
        <v>406</v>
      </c>
      <c r="F52" s="98">
        <v>480000</v>
      </c>
    </row>
    <row r="53" ht="20.1" customHeight="1" spans="1:6">
      <c r="A53" s="96" t="s">
        <v>85</v>
      </c>
      <c r="B53" s="96" t="s">
        <v>86</v>
      </c>
      <c r="C53" s="96" t="s">
        <v>115</v>
      </c>
      <c r="D53" s="97" t="s">
        <v>127</v>
      </c>
      <c r="E53" s="97" t="s">
        <v>407</v>
      </c>
      <c r="F53" s="98">
        <v>171524</v>
      </c>
    </row>
    <row r="54" ht="20.1" customHeight="1" spans="1:6">
      <c r="A54" s="96" t="s">
        <v>85</v>
      </c>
      <c r="B54" s="96" t="s">
        <v>86</v>
      </c>
      <c r="C54" s="96" t="s">
        <v>115</v>
      </c>
      <c r="D54" s="97" t="s">
        <v>127</v>
      </c>
      <c r="E54" s="97" t="s">
        <v>393</v>
      </c>
      <c r="F54" s="98">
        <v>250000</v>
      </c>
    </row>
    <row r="55" ht="20.1" customHeight="1" spans="1:6">
      <c r="A55" s="96" t="s">
        <v>85</v>
      </c>
      <c r="B55" s="96" t="s">
        <v>86</v>
      </c>
      <c r="C55" s="96" t="s">
        <v>115</v>
      </c>
      <c r="D55" s="97" t="s">
        <v>127</v>
      </c>
      <c r="E55" s="97" t="s">
        <v>408</v>
      </c>
      <c r="F55" s="98">
        <v>240000</v>
      </c>
    </row>
    <row r="56" ht="20.1" customHeight="1" spans="1:6">
      <c r="A56" s="96" t="s">
        <v>82</v>
      </c>
      <c r="B56" s="96" t="s">
        <v>82</v>
      </c>
      <c r="C56" s="96" t="s">
        <v>82</v>
      </c>
      <c r="D56" s="97" t="s">
        <v>82</v>
      </c>
      <c r="E56" s="97" t="s">
        <v>130</v>
      </c>
      <c r="F56" s="98">
        <v>48564100</v>
      </c>
    </row>
    <row r="57" ht="20.1" customHeight="1" spans="1:6">
      <c r="A57" s="96" t="s">
        <v>85</v>
      </c>
      <c r="B57" s="96" t="s">
        <v>129</v>
      </c>
      <c r="C57" s="96" t="s">
        <v>89</v>
      </c>
      <c r="D57" s="97" t="s">
        <v>127</v>
      </c>
      <c r="E57" s="97" t="s">
        <v>409</v>
      </c>
      <c r="F57" s="98">
        <v>48564100</v>
      </c>
    </row>
  </sheetData>
  <mergeCells count="5">
    <mergeCell ref="A2:F2"/>
    <mergeCell ref="A4:C4"/>
    <mergeCell ref="D4:D5"/>
    <mergeCell ref="E4:E5"/>
    <mergeCell ref="F4:F5"/>
  </mergeCells>
  <printOptions horizontalCentered="1"/>
  <pageMargins left="0.39375" right="0.39375" top="0.7875" bottom="0.39375" header="0" footer="0"/>
  <pageSetup paperSize="9" fitToHeight="100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6-1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陈缘</cp:lastModifiedBy>
  <dcterms:created xsi:type="dcterms:W3CDTF">2022-01-13T03:06:00Z</dcterms:created>
  <dcterms:modified xsi:type="dcterms:W3CDTF">2024-08-26T02:32:36Z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8B3569276AB0421DB4FD5473BB40DAC5</vt:lpwstr>
  </property>
  <property fmtid="{D5CDD505-2E9C-101B-9397-08002B2CF9AE}" pid="3" name="KSOProductBuildVer">
    <vt:lpwstr>2052-12.1.0.17857</vt:lpwstr>
  </property>
</Properties>
</file>